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9635" windowHeight="7425" firstSheet="1" activeTab="6"/>
  </bookViews>
  <sheets>
    <sheet name="МАЛ-ДЕВЧ_2_ж" sheetId="1" r:id="rId1"/>
    <sheet name="МАЛ-ДЕВЧ_2_м" sheetId="2" r:id="rId2"/>
    <sheet name="ЮН-ДЕВ_3_ж" sheetId="3" r:id="rId3"/>
    <sheet name="ЮН-ДЕВ_3_м" sheetId="4" r:id="rId4"/>
    <sheet name="ЮНР-ЮНРК_3_ж" sheetId="5" r:id="rId5"/>
    <sheet name="ЮНР-ЮНРК_3_м" sheetId="6" r:id="rId6"/>
    <sheet name="Лист1" sheetId="7" r:id="rId7"/>
  </sheets>
  <externalReferences>
    <externalReference r:id="rId10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 localSheetId="0">'МАЛ-ДЕВЧ_2_ж'!$B$8:$T$942</definedName>
    <definedName name="DataProtokol1" localSheetId="1">'МАЛ-ДЕВЧ_2_м'!$B$8:$T$942</definedName>
    <definedName name="DataProtokol1" localSheetId="2">'ЮН-ДЕВ_3_ж'!$B$8:$X$938</definedName>
    <definedName name="DataProtokol1" localSheetId="3">'ЮН-ДЕВ_3_м'!$B$8:$T$946</definedName>
    <definedName name="DataProtokol1" localSheetId="4">'ЮНР-ЮНРК_3_ж'!$B$8:$T$941</definedName>
    <definedName name="DataProtokol1" localSheetId="5">'ЮНР-ЮНРК_3_м'!$B$8:$T$948</definedName>
    <definedName name="DataProtokol1">#REF!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_xlnm.Print_Titles" localSheetId="0">'МАЛ-ДЕВЧ_2_ж'!$1:$7</definedName>
    <definedName name="_xlnm.Print_Titles" localSheetId="1">'МАЛ-ДЕВЧ_2_м'!$1:$7</definedName>
    <definedName name="_xlnm.Print_Titles" localSheetId="2">'ЮН-ДЕВ_3_ж'!$1:$7</definedName>
    <definedName name="_xlnm.Print_Titles" localSheetId="3">'ЮН-ДЕВ_3_м'!$1:$7</definedName>
    <definedName name="_xlnm.Print_Titles" localSheetId="4">'ЮНР-ЮНРК_3_ж'!$1:$7</definedName>
    <definedName name="_xlnm.Print_Titles" localSheetId="5">'ЮНР-ЮНРК_3_м'!$1:$7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<sst xmlns="http://schemas.openxmlformats.org/spreadsheetml/2006/main" count="770" uniqueCount="170">
  <si>
    <t>№ п/п</t>
  </si>
  <si>
    <t>Номер участника</t>
  </si>
  <si>
    <t>Участник</t>
  </si>
  <si>
    <t>Год</t>
  </si>
  <si>
    <t>Разряд</t>
  </si>
  <si>
    <t>Делегация</t>
  </si>
  <si>
    <t>Территория</t>
  </si>
  <si>
    <r>
      <rPr>
        <b/>
        <sz val="10"/>
        <rFont val="Arial"/>
        <family val="2"/>
      </rPr>
      <t>Прохождение дистанции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(штрафные баллы и снятия с этапов)</t>
    </r>
  </si>
  <si>
    <t>Результат</t>
  </si>
  <si>
    <t>Примечание</t>
  </si>
  <si>
    <t>Этап (блок) 1</t>
  </si>
  <si>
    <t>Этап (блок) 2</t>
  </si>
  <si>
    <t>Этап (блок) 3</t>
  </si>
  <si>
    <t>Этап (блок) 4</t>
  </si>
  <si>
    <t>Этап (блок) 5</t>
  </si>
  <si>
    <t>Этап (блок) 6</t>
  </si>
  <si>
    <t>Этап (блок) 7</t>
  </si>
  <si>
    <t>Этап (блок) 8</t>
  </si>
  <si>
    <t>Этап (блок) 9</t>
  </si>
  <si>
    <t>Этап (блок) 10</t>
  </si>
  <si>
    <t>Время прохождения дистанции</t>
  </si>
  <si>
    <t>кол-во снятий</t>
  </si>
  <si>
    <t>Место</t>
  </si>
  <si>
    <t>% от результата победителя</t>
  </si>
  <si>
    <t>Выполненный норматив</t>
  </si>
  <si>
    <t>73</t>
  </si>
  <si>
    <t>66</t>
  </si>
  <si>
    <t>76</t>
  </si>
  <si>
    <t>13</t>
  </si>
  <si>
    <t>1</t>
  </si>
  <si>
    <t>86</t>
  </si>
  <si>
    <t>62</t>
  </si>
  <si>
    <t>75</t>
  </si>
  <si>
    <t>47</t>
  </si>
  <si>
    <t>77</t>
  </si>
  <si>
    <t>43</t>
  </si>
  <si>
    <t>12</t>
  </si>
  <si>
    <t>65</t>
  </si>
  <si>
    <t>64</t>
  </si>
  <si>
    <t>61</t>
  </si>
  <si>
    <t>78</t>
  </si>
  <si>
    <t>88</t>
  </si>
  <si>
    <t>79</t>
  </si>
  <si>
    <t>80</t>
  </si>
  <si>
    <t>87</t>
  </si>
  <si>
    <t>68</t>
  </si>
  <si>
    <t>37</t>
  </si>
  <si>
    <t>4</t>
  </si>
  <si>
    <t>33</t>
  </si>
  <si>
    <t>90</t>
  </si>
  <si>
    <t>50</t>
  </si>
  <si>
    <t>91</t>
  </si>
  <si>
    <t>81</t>
  </si>
  <si>
    <t>60</t>
  </si>
  <si>
    <t>16</t>
  </si>
  <si>
    <t>40</t>
  </si>
  <si>
    <t>18</t>
  </si>
  <si>
    <t>38</t>
  </si>
  <si>
    <t>15</t>
  </si>
  <si>
    <t>85</t>
  </si>
  <si>
    <t>58</t>
  </si>
  <si>
    <t>17</t>
  </si>
  <si>
    <t>7</t>
  </si>
  <si>
    <t>41</t>
  </si>
  <si>
    <t>55</t>
  </si>
  <si>
    <t>56</t>
  </si>
  <si>
    <t>83</t>
  </si>
  <si>
    <t>9</t>
  </si>
  <si>
    <t>19</t>
  </si>
  <si>
    <t>82</t>
  </si>
  <si>
    <t>57</t>
  </si>
  <si>
    <t>5</t>
  </si>
  <si>
    <t>67</t>
  </si>
  <si>
    <t>46</t>
  </si>
  <si>
    <t>29</t>
  </si>
  <si>
    <t>36</t>
  </si>
  <si>
    <t>84</t>
  </si>
  <si>
    <t>53</t>
  </si>
  <si>
    <t>89</t>
  </si>
  <si>
    <t>26</t>
  </si>
  <si>
    <t>45</t>
  </si>
  <si>
    <t>49</t>
  </si>
  <si>
    <t>сн.</t>
  </si>
  <si>
    <t/>
  </si>
  <si>
    <t>Квалификационный ранг дистанции:</t>
  </si>
  <si>
    <t>МБУ ДО "Энгельсская станция туристов и экскурсий"</t>
  </si>
  <si>
    <t>РАЙОННОЕ ПЕРВЕНСТВО ПО СПОРТИВНОМУ ТУРИЗМУ</t>
  </si>
  <si>
    <t>03 января 2019 г.</t>
  </si>
  <si>
    <t>г.Энгельс, МОУ "СОШ № 20"</t>
  </si>
  <si>
    <t xml:space="preserve">Петрушова Дарья </t>
  </si>
  <si>
    <t>КМС</t>
  </si>
  <si>
    <t>Взрослые</t>
  </si>
  <si>
    <t>Энгельс</t>
  </si>
  <si>
    <t>Димитриенко Татьяна</t>
  </si>
  <si>
    <t>II</t>
  </si>
  <si>
    <t>СОШ Красный Яр</t>
  </si>
  <si>
    <t>Энгельсский район</t>
  </si>
  <si>
    <t>Маликова Екатерина</t>
  </si>
  <si>
    <t>I</t>
  </si>
  <si>
    <t>Еремина Светлана</t>
  </si>
  <si>
    <t>СОШ 19</t>
  </si>
  <si>
    <t>Мукомела Виолетта</t>
  </si>
  <si>
    <t>III</t>
  </si>
  <si>
    <t>СОШ 9</t>
  </si>
  <si>
    <t>Перашвили Алина</t>
  </si>
  <si>
    <t>Завалий Анастасия</t>
  </si>
  <si>
    <t>б/р</t>
  </si>
  <si>
    <t>Колесов Никита</t>
  </si>
  <si>
    <t>Ледовский Дмитрий</t>
  </si>
  <si>
    <t>СОШ Генеральское</t>
  </si>
  <si>
    <t>Сильченко Никита</t>
  </si>
  <si>
    <t>Жердев Дмитрий</t>
  </si>
  <si>
    <t>Назыров Данила</t>
  </si>
  <si>
    <t>Янов Виталий</t>
  </si>
  <si>
    <t>Лазаренко Денис</t>
  </si>
  <si>
    <t>Исматов Евгений</t>
  </si>
  <si>
    <t>1ю</t>
  </si>
  <si>
    <t>Додух Сергей</t>
  </si>
  <si>
    <t>Колесов Федор</t>
  </si>
  <si>
    <t>Белый Алексей</t>
  </si>
  <si>
    <t>Петяев Даниил</t>
  </si>
  <si>
    <t>Уразгалиев Руслан</t>
  </si>
  <si>
    <t>Кабанов Юрий</t>
  </si>
  <si>
    <t xml:space="preserve">ООШ с. Подстепное </t>
  </si>
  <si>
    <t>Хабибулин Марат</t>
  </si>
  <si>
    <t>СОШ 26</t>
  </si>
  <si>
    <t>Вайс Елена</t>
  </si>
  <si>
    <t>3ю</t>
  </si>
  <si>
    <t>СОШ 24</t>
  </si>
  <si>
    <t>Мамешева Вероника</t>
  </si>
  <si>
    <t>Палкин Андрей</t>
  </si>
  <si>
    <t>СОШ 20</t>
  </si>
  <si>
    <t>Зябликов Андрей</t>
  </si>
  <si>
    <t>Сидоров Сергей</t>
  </si>
  <si>
    <t>Черенков Сергей</t>
  </si>
  <si>
    <t>Березин Валерий</t>
  </si>
  <si>
    <t>Колесов Михаил</t>
  </si>
  <si>
    <t xml:space="preserve">Ковылов Виктор </t>
  </si>
  <si>
    <t>Дмитриев Владислав</t>
  </si>
  <si>
    <t>Мяус Павел</t>
  </si>
  <si>
    <t>Козлов Матвей</t>
  </si>
  <si>
    <t>Руденко Юрий</t>
  </si>
  <si>
    <t>Санинский Артем</t>
  </si>
  <si>
    <t>Синицын Глеб</t>
  </si>
  <si>
    <t>Вишневский Влад</t>
  </si>
  <si>
    <t>Копылов Максим</t>
  </si>
  <si>
    <t>Подопрыгорова Юлия</t>
  </si>
  <si>
    <t>Новикова Ольга</t>
  </si>
  <si>
    <t>Хабибулина Алина</t>
  </si>
  <si>
    <t>2ю</t>
  </si>
  <si>
    <t>Кудряшова Елизавета</t>
  </si>
  <si>
    <t>Савельева Валентина</t>
  </si>
  <si>
    <t>Морозова Кира</t>
  </si>
  <si>
    <t>Демина Милена</t>
  </si>
  <si>
    <t>Морозова Диана</t>
  </si>
  <si>
    <t>Бомблис Марина</t>
  </si>
  <si>
    <t>Главный судья_________________________ /И.А. Петрушова, СС1К, г. Энгельс/</t>
  </si>
  <si>
    <t>Главный секретарь _____________________ /Е.В. Уржаткина, СС3К, г. Энгельс/</t>
  </si>
  <si>
    <t>Предварительный протокол соревнований
в дисциплине: "дистанция - пешеходная" 2 класса, код ВРВС 0840091811Я
ДЕВОЧКИ</t>
  </si>
  <si>
    <t>Предварительный протокол соревнований
в дисциплине: "дистанция - пешеходная" 2 класса, код ВРВС 0840091811Я
МАЛЬЧИКИ</t>
  </si>
  <si>
    <t>Предварительный протокол соревнований
в дисциплине: "дистанция - пешеходная" 3 класса, код ВРВС 0840091811Я
ЮНИОРКИ</t>
  </si>
  <si>
    <t>Предварительный протокол соревнований
в дисциплине: "дистанция - пешеходная" 3 класса, код ВРВС 0840091811Я
ЮНИОРЫ</t>
  </si>
  <si>
    <t>Предварительный протокол соревнований
в дисциплине: "дистанция - пешеходная" 2 класса, код ВРВС 0840091811Я
ДЕВУШКИ</t>
  </si>
  <si>
    <t>Предварительный протокол соревнований
в дисциплине: "дистанция - пешеходная" 2 класса, код ВРВС 0840091811Я
ЮНОШИ</t>
  </si>
  <si>
    <t>Щетинин Иван</t>
  </si>
  <si>
    <t>в/к</t>
  </si>
  <si>
    <t>2 уч.</t>
  </si>
  <si>
    <t xml:space="preserve"> 5 уч.</t>
  </si>
  <si>
    <t>Место с учетом коэф.</t>
  </si>
  <si>
    <t>не подсчитывался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</si>
</sst>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  <numFmt numFmtId="16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41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3" fillId="0" borderId="0" xfId="54" applyNumberFormat="1" applyFont="1" applyFill="1" applyAlignment="1">
      <alignment horizontal="center"/>
      <protection/>
    </xf>
    <xf numFmtId="0" fontId="5" fillId="0" borderId="0" xfId="54" applyNumberFormat="1" applyFont="1" applyFill="1" applyAlignment="1">
      <alignment horizontal="left"/>
      <protection/>
    </xf>
    <xf numFmtId="49" fontId="3" fillId="0" borderId="0" xfId="54" applyNumberFormat="1" applyFont="1" applyFill="1">
      <alignment/>
      <protection/>
    </xf>
    <xf numFmtId="0" fontId="3" fillId="0" borderId="0" xfId="54" applyNumberFormat="1" applyFont="1" applyFill="1" applyAlignment="1">
      <alignment wrapText="1"/>
      <protection/>
    </xf>
    <xf numFmtId="0" fontId="3" fillId="0" borderId="0" xfId="54" applyNumberFormat="1" applyFont="1" applyFill="1" applyAlignment="1">
      <alignment horizontal="center" wrapText="1"/>
      <protection/>
    </xf>
    <xf numFmtId="0" fontId="3" fillId="0" borderId="0" xfId="54" applyNumberFormat="1" applyFont="1" applyFill="1" applyAlignment="1">
      <alignment horizontal="left"/>
      <protection/>
    </xf>
    <xf numFmtId="0" fontId="6" fillId="0" borderId="0" xfId="54" applyNumberFormat="1" applyFont="1" applyFill="1">
      <alignment/>
      <protection/>
    </xf>
    <xf numFmtId="0" fontId="3" fillId="0" borderId="0" xfId="54" applyNumberFormat="1" applyFont="1" applyFill="1">
      <alignment/>
      <protection/>
    </xf>
    <xf numFmtId="0" fontId="5" fillId="0" borderId="0" xfId="54" applyNumberFormat="1" applyFont="1" applyFill="1" applyAlignment="1">
      <alignment horizontal="right" wrapText="1"/>
      <protection/>
    </xf>
    <xf numFmtId="0" fontId="7" fillId="0" borderId="0" xfId="54" applyNumberFormat="1" applyFont="1" applyFill="1">
      <alignment/>
      <protection/>
    </xf>
    <xf numFmtId="0" fontId="5" fillId="0" borderId="0" xfId="54" applyNumberFormat="1" applyFont="1" applyFill="1" applyAlignment="1">
      <alignment horizontal="right"/>
      <protection/>
    </xf>
    <xf numFmtId="0" fontId="8" fillId="0" borderId="0" xfId="54" applyNumberFormat="1" applyFont="1" applyFill="1" applyAlignment="1">
      <alignment horizontal="right"/>
      <protection/>
    </xf>
    <xf numFmtId="0" fontId="3" fillId="0" borderId="0" xfId="54" applyFont="1" applyFill="1">
      <alignment/>
      <protection/>
    </xf>
    <xf numFmtId="0" fontId="11" fillId="0" borderId="10" xfId="54" applyNumberFormat="1" applyFont="1" applyFill="1" applyBorder="1" applyAlignment="1">
      <alignment horizontal="center" textRotation="90" wrapText="1"/>
      <protection/>
    </xf>
    <xf numFmtId="0" fontId="11" fillId="0" borderId="11" xfId="54" applyNumberFormat="1" applyFont="1" applyFill="1" applyBorder="1" applyAlignment="1">
      <alignment horizontal="center" textRotation="90" wrapText="1"/>
      <protection/>
    </xf>
    <xf numFmtId="0" fontId="10" fillId="0" borderId="12" xfId="54" applyNumberFormat="1" applyFont="1" applyFill="1" applyBorder="1" applyAlignment="1">
      <alignment horizontal="center" textRotation="90" wrapText="1"/>
      <protection/>
    </xf>
    <xf numFmtId="0" fontId="10" fillId="0" borderId="13" xfId="54" applyNumberFormat="1" applyFont="1" applyFill="1" applyBorder="1" applyAlignment="1">
      <alignment horizontal="center" textRotation="90" wrapText="1"/>
      <protection/>
    </xf>
    <xf numFmtId="0" fontId="11" fillId="0" borderId="14" xfId="54" applyNumberFormat="1" applyFont="1" applyFill="1" applyBorder="1" applyAlignment="1">
      <alignment horizontal="center" textRotation="90" wrapText="1"/>
      <protection/>
    </xf>
    <xf numFmtId="49" fontId="3" fillId="0" borderId="15" xfId="54" applyNumberFormat="1" applyFont="1" applyFill="1" applyBorder="1" applyAlignment="1">
      <alignment horizontal="center" vertical="center"/>
      <protection/>
    </xf>
    <xf numFmtId="164" fontId="3" fillId="0" borderId="15" xfId="54" applyNumberFormat="1" applyFont="1" applyFill="1" applyBorder="1" applyAlignment="1" applyProtection="1">
      <alignment horizontal="center" vertical="center"/>
      <protection/>
    </xf>
    <xf numFmtId="0" fontId="3" fillId="0" borderId="15" xfId="54" applyNumberFormat="1" applyFont="1" applyFill="1" applyBorder="1" applyAlignment="1" applyProtection="1">
      <alignment horizontal="center" vertical="center"/>
      <protection/>
    </xf>
    <xf numFmtId="164" fontId="7" fillId="0" borderId="16" xfId="54" applyNumberFormat="1" applyFont="1" applyFill="1" applyBorder="1" applyAlignment="1" applyProtection="1">
      <alignment horizontal="center" vertical="center" wrapText="1"/>
      <protection/>
    </xf>
    <xf numFmtId="0" fontId="7" fillId="0" borderId="17" xfId="54" applyNumberFormat="1" applyFont="1" applyFill="1" applyBorder="1" applyAlignment="1" applyProtection="1">
      <alignment horizontal="center" vertical="center"/>
      <protection/>
    </xf>
    <xf numFmtId="10" fontId="7" fillId="0" borderId="18" xfId="54" applyNumberFormat="1" applyFont="1" applyFill="1" applyBorder="1" applyAlignment="1" applyProtection="1">
      <alignment horizontal="center" vertical="center"/>
      <protection/>
    </xf>
    <xf numFmtId="0" fontId="3" fillId="0" borderId="19" xfId="54" applyFont="1" applyFill="1" applyBorder="1" applyAlignment="1" applyProtection="1">
      <alignment horizontal="center" vertical="center"/>
      <protection/>
    </xf>
    <xf numFmtId="0" fontId="6" fillId="0" borderId="15" xfId="54" applyFont="1" applyFill="1" applyBorder="1" applyAlignment="1" applyProtection="1">
      <alignment horizontal="left" vertical="center" wrapText="1"/>
      <protection/>
    </xf>
    <xf numFmtId="49" fontId="3" fillId="0" borderId="20" xfId="54" applyNumberFormat="1" applyFont="1" applyFill="1" applyBorder="1" applyAlignment="1">
      <alignment horizontal="center" vertical="center"/>
      <protection/>
    </xf>
    <xf numFmtId="49" fontId="14" fillId="0" borderId="0" xfId="54" applyNumberFormat="1" applyFont="1" applyFill="1" applyAlignment="1">
      <alignment/>
      <protection/>
    </xf>
    <xf numFmtId="49" fontId="14" fillId="0" borderId="0" xfId="54" applyNumberFormat="1" applyFont="1" applyFill="1" applyBorder="1" applyAlignment="1">
      <alignment/>
      <protection/>
    </xf>
    <xf numFmtId="0" fontId="14" fillId="0" borderId="0" xfId="54" applyNumberFormat="1" applyFont="1" applyFill="1" applyAlignment="1">
      <alignment/>
      <protection/>
    </xf>
    <xf numFmtId="0" fontId="14" fillId="0" borderId="0" xfId="54" applyNumberFormat="1" applyFont="1" applyFill="1" applyBorder="1" applyAlignment="1">
      <alignment horizontal="right"/>
      <protection/>
    </xf>
    <xf numFmtId="165" fontId="14" fillId="0" borderId="0" xfId="54" applyNumberFormat="1" applyFont="1" applyFill="1" applyBorder="1" applyAlignment="1" applyProtection="1">
      <alignment horizontal="left" indent="1"/>
      <protection/>
    </xf>
    <xf numFmtId="0" fontId="14" fillId="0" borderId="0" xfId="54" applyNumberFormat="1" applyFont="1" applyFill="1" applyBorder="1" applyAlignment="1">
      <alignment horizontal="left" wrapText="1"/>
      <protection/>
    </xf>
    <xf numFmtId="0" fontId="14" fillId="0" borderId="0" xfId="54" applyNumberFormat="1" applyFont="1" applyFill="1" applyBorder="1" applyAlignment="1">
      <alignment wrapText="1"/>
      <protection/>
    </xf>
    <xf numFmtId="49" fontId="14" fillId="0" borderId="0" xfId="54" applyNumberFormat="1" applyFont="1" applyFill="1">
      <alignment/>
      <protection/>
    </xf>
    <xf numFmtId="49" fontId="14" fillId="0" borderId="0" xfId="54" applyNumberFormat="1" applyFont="1" applyFill="1" applyAlignment="1">
      <alignment horizontal="center"/>
      <protection/>
    </xf>
    <xf numFmtId="49" fontId="11" fillId="0" borderId="0" xfId="54" applyNumberFormat="1" applyFont="1" applyFill="1" applyAlignment="1">
      <alignment horizontal="center" wrapText="1"/>
      <protection/>
    </xf>
    <xf numFmtId="49" fontId="15" fillId="0" borderId="0" xfId="54" applyNumberFormat="1" applyFont="1" applyFill="1">
      <alignment/>
      <protection/>
    </xf>
    <xf numFmtId="49" fontId="11" fillId="0" borderId="0" xfId="54" applyNumberFormat="1" applyFont="1" applyFill="1">
      <alignment/>
      <protection/>
    </xf>
    <xf numFmtId="0" fontId="14" fillId="0" borderId="0" xfId="54" applyFont="1" applyFill="1">
      <alignment/>
      <protection/>
    </xf>
    <xf numFmtId="49" fontId="14" fillId="0" borderId="0" xfId="54" applyNumberFormat="1" applyFont="1" applyFill="1" applyAlignment="1">
      <alignment horizontal="left" vertical="center"/>
      <protection/>
    </xf>
    <xf numFmtId="49" fontId="14" fillId="0" borderId="0" xfId="54" applyNumberFormat="1" applyFont="1" applyFill="1" applyBorder="1" applyAlignment="1">
      <alignment wrapText="1"/>
      <protection/>
    </xf>
    <xf numFmtId="0" fontId="14" fillId="0" borderId="0" xfId="54" applyNumberFormat="1" applyFont="1" applyFill="1" applyBorder="1" applyAlignment="1">
      <alignment horizontal="center" wrapText="1"/>
      <protection/>
    </xf>
    <xf numFmtId="0" fontId="14" fillId="0" borderId="0" xfId="54" applyNumberFormat="1" applyFont="1" applyFill="1" applyBorder="1">
      <alignment/>
      <protection/>
    </xf>
    <xf numFmtId="49" fontId="6" fillId="0" borderId="0" xfId="54" applyNumberFormat="1" applyFont="1" applyFill="1" applyBorder="1">
      <alignment/>
      <protection/>
    </xf>
    <xf numFmtId="49" fontId="14" fillId="0" borderId="0" xfId="54" applyNumberFormat="1" applyFont="1" applyFill="1" applyBorder="1">
      <alignment/>
      <protection/>
    </xf>
    <xf numFmtId="49" fontId="14" fillId="0" borderId="0" xfId="54" applyNumberFormat="1" applyFont="1" applyFill="1" applyBorder="1" applyAlignment="1">
      <alignment horizontal="center"/>
      <protection/>
    </xf>
    <xf numFmtId="49" fontId="14" fillId="0" borderId="0" xfId="54" applyNumberFormat="1" applyFont="1" applyFill="1" applyBorder="1" applyAlignment="1">
      <alignment horizontal="center" wrapText="1"/>
      <protection/>
    </xf>
    <xf numFmtId="0" fontId="14" fillId="0" borderId="0" xfId="54" applyNumberFormat="1" applyFont="1" applyFill="1" applyAlignment="1">
      <alignment wrapText="1"/>
      <protection/>
    </xf>
    <xf numFmtId="0" fontId="14" fillId="0" borderId="0" xfId="54" applyNumberFormat="1" applyFont="1" applyFill="1" applyAlignment="1">
      <alignment horizontal="center" wrapText="1"/>
      <protection/>
    </xf>
    <xf numFmtId="0" fontId="14" fillId="0" borderId="0" xfId="54" applyNumberFormat="1" applyFont="1" applyFill="1">
      <alignment/>
      <protection/>
    </xf>
    <xf numFmtId="0" fontId="14" fillId="0" borderId="0" xfId="54" applyNumberFormat="1" applyFont="1" applyFill="1" applyAlignment="1">
      <alignment horizontal="left"/>
      <protection/>
    </xf>
    <xf numFmtId="49" fontId="6" fillId="0" borderId="0" xfId="54" applyNumberFormat="1" applyFont="1" applyFill="1">
      <alignment/>
      <protection/>
    </xf>
    <xf numFmtId="49" fontId="14" fillId="0" borderId="0" xfId="54" applyNumberFormat="1" applyFont="1" applyFill="1" applyAlignment="1">
      <alignment wrapText="1"/>
      <protection/>
    </xf>
    <xf numFmtId="49" fontId="3" fillId="0" borderId="0" xfId="54" applyNumberFormat="1" applyFont="1" applyFill="1" applyAlignment="1">
      <alignment horizontal="left" vertical="center"/>
      <protection/>
    </xf>
    <xf numFmtId="49" fontId="3" fillId="0" borderId="0" xfId="54" applyNumberFormat="1" applyFont="1" applyFill="1" applyAlignment="1">
      <alignment wrapText="1"/>
      <protection/>
    </xf>
    <xf numFmtId="0" fontId="6" fillId="0" borderId="0" xfId="54" applyNumberFormat="1" applyFont="1" applyFill="1" applyAlignment="1">
      <alignment wrapText="1"/>
      <protection/>
    </xf>
    <xf numFmtId="0" fontId="6" fillId="0" borderId="0" xfId="54" applyNumberFormat="1" applyFont="1" applyFill="1" applyAlignment="1">
      <alignment horizontal="center" wrapText="1"/>
      <protection/>
    </xf>
    <xf numFmtId="0" fontId="3" fillId="0" borderId="0" xfId="54" applyNumberFormat="1" applyFont="1" applyFill="1" applyAlignment="1">
      <alignment horizontal="left" wrapText="1"/>
      <protection/>
    </xf>
    <xf numFmtId="0" fontId="5" fillId="0" borderId="0" xfId="54" applyNumberFormat="1" applyFont="1" applyFill="1" applyBorder="1" applyAlignment="1">
      <alignment horizontal="right" vertical="center"/>
      <protection/>
    </xf>
    <xf numFmtId="0" fontId="6" fillId="0" borderId="12" xfId="54" applyNumberFormat="1" applyFont="1" applyFill="1" applyBorder="1" applyAlignment="1" applyProtection="1">
      <alignment horizontal="center" textRotation="90" wrapText="1"/>
      <protection locked="0"/>
    </xf>
    <xf numFmtId="0" fontId="6" fillId="0" borderId="14" xfId="54" applyNumberFormat="1" applyFont="1" applyFill="1" applyBorder="1" applyAlignment="1" applyProtection="1">
      <alignment horizontal="center" textRotation="90" wrapText="1"/>
      <protection locked="0"/>
    </xf>
    <xf numFmtId="0" fontId="6" fillId="0" borderId="11" xfId="54" applyNumberFormat="1" applyFont="1" applyFill="1" applyBorder="1" applyAlignment="1" applyProtection="1">
      <alignment horizontal="center" textRotation="90" wrapText="1"/>
      <protection locked="0"/>
    </xf>
    <xf numFmtId="49" fontId="3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13" fillId="0" borderId="22" xfId="58" applyNumberFormat="1" applyFont="1" applyFill="1" applyBorder="1" applyAlignment="1">
      <alignment vertical="center"/>
      <protection/>
    </xf>
    <xf numFmtId="0" fontId="3" fillId="0" borderId="18" xfId="54" applyNumberFormat="1" applyFont="1" applyFill="1" applyBorder="1" applyAlignment="1">
      <alignment horizontal="center" vertical="center" wrapText="1"/>
      <protection/>
    </xf>
    <xf numFmtId="0" fontId="13" fillId="0" borderId="18" xfId="58" applyNumberFormat="1" applyFont="1" applyFill="1" applyBorder="1" applyAlignment="1">
      <alignment horizontal="center" vertical="center"/>
      <protection/>
    </xf>
    <xf numFmtId="0" fontId="3" fillId="0" borderId="22" xfId="54" applyNumberFormat="1" applyFont="1" applyFill="1" applyBorder="1" applyAlignment="1">
      <alignment vertical="center" wrapText="1"/>
      <protection/>
    </xf>
    <xf numFmtId="0" fontId="13" fillId="0" borderId="23" xfId="58" applyNumberFormat="1" applyFont="1" applyFill="1" applyBorder="1" applyAlignment="1">
      <alignment horizontal="left" vertical="center" wrapText="1"/>
      <protection/>
    </xf>
    <xf numFmtId="0" fontId="3" fillId="0" borderId="16" xfId="54" applyNumberFormat="1" applyFont="1" applyFill="1" applyBorder="1" applyAlignment="1" applyProtection="1">
      <alignment horizontal="center" vertical="center"/>
      <protection locked="0"/>
    </xf>
    <xf numFmtId="0" fontId="3" fillId="0" borderId="18" xfId="54" applyNumberFormat="1" applyFont="1" applyFill="1" applyBorder="1" applyAlignment="1" applyProtection="1">
      <alignment horizontal="center" vertical="center"/>
      <protection locked="0"/>
    </xf>
    <xf numFmtId="0" fontId="3" fillId="0" borderId="22" xfId="54" applyNumberFormat="1" applyFont="1" applyFill="1" applyBorder="1" applyAlignment="1">
      <alignment horizontal="center" vertical="center" wrapText="1"/>
      <protection/>
    </xf>
    <xf numFmtId="0" fontId="13" fillId="0" borderId="22" xfId="58" applyNumberFormat="1" applyFont="1" applyFill="1" applyBorder="1" applyAlignment="1">
      <alignment horizontal="center" vertical="center"/>
      <protection/>
    </xf>
    <xf numFmtId="0" fontId="3" fillId="0" borderId="21" xfId="54" applyNumberFormat="1" applyFont="1" applyFill="1" applyBorder="1" applyAlignment="1" applyProtection="1">
      <alignment horizontal="center" vertical="center"/>
      <protection locked="0"/>
    </xf>
    <xf numFmtId="0" fontId="3" fillId="0" borderId="22" xfId="54" applyNumberFormat="1" applyFont="1" applyFill="1" applyBorder="1" applyAlignment="1" applyProtection="1">
      <alignment horizontal="center" vertical="center"/>
      <protection locked="0"/>
    </xf>
    <xf numFmtId="0" fontId="3" fillId="0" borderId="24" xfId="54" applyNumberFormat="1" applyFont="1" applyFill="1" applyBorder="1" applyAlignment="1" applyProtection="1">
      <alignment horizontal="center" vertical="center"/>
      <protection locked="0"/>
    </xf>
    <xf numFmtId="0" fontId="3" fillId="0" borderId="23" xfId="54" applyNumberFormat="1" applyFont="1" applyFill="1" applyBorder="1" applyAlignment="1" applyProtection="1">
      <alignment horizontal="center" vertical="center"/>
      <protection locked="0"/>
    </xf>
    <xf numFmtId="49" fontId="3" fillId="0" borderId="0" xfId="54" applyNumberFormat="1" applyFont="1" applyFill="1" applyAlignment="1">
      <alignment horizontal="center"/>
      <protection/>
    </xf>
    <xf numFmtId="49" fontId="7" fillId="0" borderId="0" xfId="54" applyNumberFormat="1" applyFont="1" applyFill="1" applyAlignment="1">
      <alignment horizontal="center" wrapText="1"/>
      <protection/>
    </xf>
    <xf numFmtId="49" fontId="7" fillId="0" borderId="0" xfId="54" applyNumberFormat="1" applyFont="1" applyFill="1">
      <alignment/>
      <protection/>
    </xf>
    <xf numFmtId="0" fontId="14" fillId="0" borderId="0" xfId="54" applyNumberFormat="1" applyFont="1" applyFill="1" applyBorder="1" applyAlignment="1">
      <alignment/>
      <protection/>
    </xf>
    <xf numFmtId="49" fontId="11" fillId="0" borderId="0" xfId="54" applyNumberFormat="1" applyFont="1" applyFill="1" applyBorder="1" applyAlignment="1">
      <alignment horizontal="center" wrapText="1"/>
      <protection/>
    </xf>
    <xf numFmtId="49" fontId="15" fillId="0" borderId="0" xfId="54" applyNumberFormat="1" applyFont="1" applyFill="1" applyBorder="1">
      <alignment/>
      <protection/>
    </xf>
    <xf numFmtId="49" fontId="11" fillId="0" borderId="0" xfId="54" applyNumberFormat="1" applyFont="1" applyFill="1" applyBorder="1">
      <alignment/>
      <protection/>
    </xf>
    <xf numFmtId="0" fontId="14" fillId="0" borderId="0" xfId="54" applyFont="1" applyFill="1" applyBorder="1">
      <alignment/>
      <protection/>
    </xf>
    <xf numFmtId="10" fontId="7" fillId="0" borderId="0" xfId="54" applyNumberFormat="1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 horizontal="center" vertical="center"/>
      <protection/>
    </xf>
    <xf numFmtId="0" fontId="6" fillId="0" borderId="0" xfId="54" applyFont="1" applyFill="1" applyBorder="1" applyAlignment="1" applyProtection="1">
      <alignment horizontal="left" vertical="center" wrapText="1"/>
      <protection/>
    </xf>
    <xf numFmtId="164" fontId="7" fillId="0" borderId="24" xfId="54" applyNumberFormat="1" applyFont="1" applyFill="1" applyBorder="1" applyAlignment="1" applyProtection="1">
      <alignment horizontal="center" vertical="center" wrapText="1"/>
      <protection/>
    </xf>
    <xf numFmtId="0" fontId="3" fillId="0" borderId="15" xfId="54" applyFont="1" applyFill="1" applyBorder="1" applyAlignment="1" applyProtection="1">
      <alignment horizontal="center" vertical="center"/>
      <protection/>
    </xf>
    <xf numFmtId="0" fontId="3" fillId="0" borderId="19" xfId="54" applyNumberFormat="1" applyFont="1" applyFill="1" applyBorder="1" applyAlignment="1" applyProtection="1">
      <alignment horizontal="center" vertical="center"/>
      <protection/>
    </xf>
    <xf numFmtId="0" fontId="6" fillId="0" borderId="16" xfId="54" applyFont="1" applyFill="1" applyBorder="1" applyAlignment="1" applyProtection="1">
      <alignment horizontal="left" vertical="center" wrapText="1"/>
      <protection/>
    </xf>
    <xf numFmtId="164" fontId="7" fillId="0" borderId="15" xfId="54" applyNumberFormat="1" applyFont="1" applyFill="1" applyBorder="1" applyAlignment="1" applyProtection="1">
      <alignment horizontal="center" vertical="center" wrapText="1"/>
      <protection/>
    </xf>
    <xf numFmtId="0" fontId="3" fillId="33" borderId="19" xfId="54" applyFont="1" applyFill="1" applyBorder="1" applyAlignment="1" applyProtection="1">
      <alignment horizontal="center" vertical="center"/>
      <protection/>
    </xf>
    <xf numFmtId="0" fontId="3" fillId="33" borderId="19" xfId="54" applyNumberFormat="1" applyFont="1" applyFill="1" applyBorder="1" applyAlignment="1" applyProtection="1">
      <alignment horizontal="center" vertical="center"/>
      <protection/>
    </xf>
    <xf numFmtId="0" fontId="3" fillId="33" borderId="15" xfId="54" applyFont="1" applyFill="1" applyBorder="1" applyAlignment="1" applyProtection="1">
      <alignment horizontal="center" vertical="center"/>
      <protection/>
    </xf>
    <xf numFmtId="49" fontId="3" fillId="34" borderId="20" xfId="54" applyNumberFormat="1" applyFont="1" applyFill="1" applyBorder="1" applyAlignment="1">
      <alignment horizontal="center" vertical="center"/>
      <protection/>
    </xf>
    <xf numFmtId="49" fontId="3" fillId="34" borderId="21" xfId="54" applyNumberFormat="1" applyFont="1" applyFill="1" applyBorder="1" applyAlignment="1" applyProtection="1">
      <alignment horizontal="center" vertical="center" wrapText="1"/>
      <protection locked="0"/>
    </xf>
    <xf numFmtId="0" fontId="13" fillId="34" borderId="22" xfId="58" applyNumberFormat="1" applyFont="1" applyFill="1" applyBorder="1" applyAlignment="1">
      <alignment vertical="center"/>
      <protection/>
    </xf>
    <xf numFmtId="0" fontId="3" fillId="34" borderId="22" xfId="54" applyNumberFormat="1" applyFont="1" applyFill="1" applyBorder="1" applyAlignment="1">
      <alignment horizontal="center" vertical="center" wrapText="1"/>
      <protection/>
    </xf>
    <xf numFmtId="0" fontId="13" fillId="34" borderId="22" xfId="58" applyNumberFormat="1" applyFont="1" applyFill="1" applyBorder="1" applyAlignment="1">
      <alignment horizontal="center" vertical="center"/>
      <protection/>
    </xf>
    <xf numFmtId="0" fontId="3" fillId="34" borderId="22" xfId="54" applyNumberFormat="1" applyFont="1" applyFill="1" applyBorder="1" applyAlignment="1">
      <alignment vertical="center" wrapText="1"/>
      <protection/>
    </xf>
    <xf numFmtId="164" fontId="7" fillId="34" borderId="16" xfId="54" applyNumberFormat="1" applyFont="1" applyFill="1" applyBorder="1" applyAlignment="1" applyProtection="1">
      <alignment horizontal="center" vertical="center" wrapText="1"/>
      <protection/>
    </xf>
    <xf numFmtId="0" fontId="7" fillId="34" borderId="17" xfId="54" applyNumberFormat="1" applyFont="1" applyFill="1" applyBorder="1" applyAlignment="1" applyProtection="1">
      <alignment horizontal="center" vertical="center"/>
      <protection/>
    </xf>
    <xf numFmtId="0" fontId="3" fillId="34" borderId="19" xfId="54" applyFont="1" applyFill="1" applyBorder="1" applyAlignment="1" applyProtection="1">
      <alignment horizontal="center" vertical="center"/>
      <protection/>
    </xf>
    <xf numFmtId="0" fontId="6" fillId="34" borderId="15" xfId="54" applyFont="1" applyFill="1" applyBorder="1" applyAlignment="1" applyProtection="1">
      <alignment horizontal="left" vertical="center" wrapText="1"/>
      <protection/>
    </xf>
    <xf numFmtId="0" fontId="3" fillId="34" borderId="0" xfId="54" applyFont="1" applyFill="1">
      <alignment/>
      <protection/>
    </xf>
    <xf numFmtId="0" fontId="5" fillId="0" borderId="0" xfId="54" applyNumberFormat="1" applyFont="1" applyFill="1" applyBorder="1" applyAlignment="1">
      <alignment horizontal="center" vertical="center"/>
      <protection/>
    </xf>
    <xf numFmtId="0" fontId="6" fillId="0" borderId="15" xfId="54" applyFont="1" applyFill="1" applyBorder="1" applyAlignment="1" applyProtection="1">
      <alignment horizontal="center" vertical="center" wrapText="1"/>
      <protection/>
    </xf>
    <xf numFmtId="49" fontId="11" fillId="0" borderId="0" xfId="54" applyNumberFormat="1" applyFont="1" applyFill="1" applyAlignment="1">
      <alignment horizontal="center"/>
      <protection/>
    </xf>
    <xf numFmtId="0" fontId="11" fillId="0" borderId="25" xfId="54" applyNumberFormat="1" applyFont="1" applyFill="1" applyBorder="1" applyAlignment="1">
      <alignment horizontal="center" vertical="center" wrapText="1"/>
      <protection/>
    </xf>
    <xf numFmtId="0" fontId="11" fillId="0" borderId="26" xfId="54" applyNumberFormat="1" applyFont="1" applyFill="1" applyBorder="1" applyAlignment="1">
      <alignment horizontal="center" vertical="center" wrapText="1"/>
      <protection/>
    </xf>
    <xf numFmtId="0" fontId="11" fillId="0" borderId="27" xfId="54" applyNumberFormat="1" applyFont="1" applyFill="1" applyBorder="1" applyAlignment="1">
      <alignment horizontal="center" vertical="center" wrapText="1"/>
      <protection/>
    </xf>
    <xf numFmtId="0" fontId="11" fillId="0" borderId="28" xfId="54" applyNumberFormat="1" applyFont="1" applyFill="1" applyBorder="1" applyAlignment="1">
      <alignment horizontal="center" textRotation="90" wrapText="1"/>
      <protection/>
    </xf>
    <xf numFmtId="0" fontId="11" fillId="0" borderId="29" xfId="54" applyNumberFormat="1" applyFont="1" applyFill="1" applyBorder="1" applyAlignment="1">
      <alignment horizontal="center" textRotation="90" wrapText="1"/>
      <protection/>
    </xf>
    <xf numFmtId="0" fontId="2" fillId="0" borderId="0" xfId="54" applyNumberFormat="1" applyFont="1" applyFill="1" applyAlignment="1">
      <alignment horizontal="center" wrapText="1"/>
      <protection/>
    </xf>
    <xf numFmtId="0" fontId="2" fillId="0" borderId="0" xfId="54" applyNumberFormat="1" applyFont="1" applyFill="1" applyAlignment="1">
      <alignment horizontal="center"/>
      <protection/>
    </xf>
    <xf numFmtId="0" fontId="4" fillId="0" borderId="30" xfId="54" applyNumberFormat="1" applyFont="1" applyFill="1" applyBorder="1" applyAlignment="1">
      <alignment horizontal="center" vertical="center" wrapText="1"/>
      <protection/>
    </xf>
    <xf numFmtId="0" fontId="9" fillId="0" borderId="0" xfId="54" applyNumberFormat="1" applyFont="1" applyFill="1" applyBorder="1" applyAlignment="1">
      <alignment horizontal="center" vertical="center" wrapText="1"/>
      <protection/>
    </xf>
    <xf numFmtId="0" fontId="11" fillId="0" borderId="28" xfId="54" applyNumberFormat="1" applyFont="1" applyFill="1" applyBorder="1" applyAlignment="1">
      <alignment textRotation="90" wrapText="1"/>
      <protection/>
    </xf>
    <xf numFmtId="0" fontId="11" fillId="0" borderId="29" xfId="54" applyNumberFormat="1" applyFont="1" applyFill="1" applyBorder="1" applyAlignment="1">
      <alignment textRotation="90" wrapText="1"/>
      <protection/>
    </xf>
    <xf numFmtId="49" fontId="11" fillId="0" borderId="31" xfId="54" applyNumberFormat="1" applyFont="1" applyFill="1" applyBorder="1" applyAlignment="1">
      <alignment horizontal="center" textRotation="90" wrapText="1"/>
      <protection/>
    </xf>
    <xf numFmtId="49" fontId="11" fillId="0" borderId="32" xfId="54" applyNumberFormat="1" applyFont="1" applyFill="1" applyBorder="1" applyAlignment="1">
      <alignment horizontal="center" textRotation="90" wrapText="1"/>
      <protection/>
    </xf>
    <xf numFmtId="0" fontId="11" fillId="0" borderId="33" xfId="54" applyNumberFormat="1" applyFont="1" applyFill="1" applyBorder="1" applyAlignment="1">
      <alignment wrapText="1"/>
      <protection/>
    </xf>
    <xf numFmtId="0" fontId="11" fillId="0" borderId="34" xfId="54" applyNumberFormat="1" applyFont="1" applyFill="1" applyBorder="1" applyAlignment="1">
      <alignment wrapText="1"/>
      <protection/>
    </xf>
    <xf numFmtId="0" fontId="11" fillId="0" borderId="33" xfId="54" applyNumberFormat="1" applyFont="1" applyFill="1" applyBorder="1" applyAlignment="1">
      <alignment horizontal="center" textRotation="90" wrapText="1"/>
      <protection/>
    </xf>
    <xf numFmtId="0" fontId="11" fillId="0" borderId="34" xfId="54" applyNumberFormat="1" applyFont="1" applyFill="1" applyBorder="1" applyAlignment="1">
      <alignment horizontal="center" textRotation="90" wrapText="1"/>
      <protection/>
    </xf>
    <xf numFmtId="0" fontId="11" fillId="0" borderId="35" xfId="54" applyNumberFormat="1" applyFont="1" applyFill="1" applyBorder="1">
      <alignment/>
      <protection/>
    </xf>
    <xf numFmtId="0" fontId="11" fillId="0" borderId="36" xfId="54" applyNumberFormat="1" applyFont="1" applyFill="1" applyBorder="1">
      <alignment/>
      <protection/>
    </xf>
    <xf numFmtId="0" fontId="11" fillId="0" borderId="37" xfId="54" applyNumberFormat="1" applyFont="1" applyFill="1" applyBorder="1" applyAlignment="1">
      <alignment horizontal="left" wrapText="1"/>
      <protection/>
    </xf>
    <xf numFmtId="0" fontId="11" fillId="0" borderId="38" xfId="54" applyNumberFormat="1" applyFont="1" applyFill="1" applyBorder="1" applyAlignment="1">
      <alignment horizontal="left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_5 класс Сквоз ЛК и РЕГ" xfId="61"/>
    <cellStyle name="Обычный 4" xfId="62"/>
    <cellStyle name="Обычный 4 2" xfId="63"/>
    <cellStyle name="Обычный 5" xfId="64"/>
    <cellStyle name="Обычный 6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KRETAR_ST&#1087;&#1091;&#1089;&#1090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МБУ ДО "Энгельсская станция туристов и экскурсий"</v>
          </cell>
        </row>
        <row r="25">
          <cell r="C25" t="str">
            <v>РАЙОННОЕ ПЕРВЕНСТВО ПО СПОРТИВНОМУ ТУРИЗМУ</v>
          </cell>
        </row>
        <row r="26">
          <cell r="C26" t="str">
            <v>03 января 2019 г.</v>
          </cell>
        </row>
        <row r="27">
          <cell r="C27" t="str">
            <v>г.Энгельс, МОУ "СОШ № 20"</v>
          </cell>
        </row>
        <row r="29">
          <cell r="C29" t="str">
            <v>И.А. Петрушова, СС1К, г. Энгельс</v>
          </cell>
        </row>
        <row r="30">
          <cell r="C30" t="str">
            <v>Е.В. Уржаткина, СС3К, г. Энгельс</v>
          </cell>
        </row>
        <row r="31">
          <cell r="C31" t="str">
            <v>Е.В. Уржаткина, СС3К, г. Энгельс</v>
          </cell>
        </row>
        <row r="32">
          <cell r="C32" t="str">
            <v>Е.В. Уржаткина, СС3К, г. Энгель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МАЛ/ДЕВЧ_2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I46">
            <v>30</v>
          </cell>
          <cell r="M46">
            <v>0</v>
          </cell>
          <cell r="N46">
            <v>30</v>
          </cell>
          <cell r="P46" t="str">
            <v>б/р</v>
          </cell>
          <cell r="Q46">
            <v>0</v>
          </cell>
        </row>
        <row r="47">
          <cell r="C47" t="str">
            <v>ЮН/ДЕВ_3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I47">
            <v>30</v>
          </cell>
          <cell r="M47">
            <v>0</v>
          </cell>
          <cell r="N47">
            <v>30</v>
          </cell>
          <cell r="P47" t="str">
            <v>б/р</v>
          </cell>
          <cell r="Q47">
            <v>0</v>
          </cell>
        </row>
        <row r="48">
          <cell r="C48" t="str">
            <v>ЮНР/ЮНРК_3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I48">
            <v>30</v>
          </cell>
          <cell r="M48">
            <v>0</v>
          </cell>
          <cell r="N48">
            <v>30</v>
          </cell>
          <cell r="P48" t="str">
            <v>б/р</v>
          </cell>
          <cell r="Q48">
            <v>0</v>
          </cell>
        </row>
        <row r="49">
          <cell r="C49" t="str">
            <v>М/Ж_5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</v>
          </cell>
          <cell r="B2" t="str">
            <v>СОШ 9</v>
          </cell>
          <cell r="C2" t="str">
            <v>Энгельс</v>
          </cell>
          <cell r="D2" t="str">
            <v>Петрушова Д.А.</v>
          </cell>
          <cell r="E2" t="str">
            <v>1.1</v>
          </cell>
          <cell r="F2">
            <v>1</v>
          </cell>
          <cell r="G2" t="str">
            <v>1</v>
          </cell>
          <cell r="H2" t="str">
            <v>Мукомела Виолетта</v>
          </cell>
          <cell r="I2" t="str">
            <v>01.01.2002</v>
          </cell>
          <cell r="J2" t="str">
            <v>III</v>
          </cell>
          <cell r="K2" t="str">
            <v>ж</v>
          </cell>
          <cell r="L2" t="str">
            <v>ЮНР/ЮНРК_3</v>
          </cell>
          <cell r="N2">
            <v>1</v>
          </cell>
          <cell r="O2" t="str">
            <v/>
          </cell>
          <cell r="Q2">
            <v>1</v>
          </cell>
          <cell r="R2">
            <v>2002</v>
          </cell>
          <cell r="U2">
            <v>30</v>
          </cell>
          <cell r="V2" t="str">
            <v>да</v>
          </cell>
        </row>
        <row r="3">
          <cell r="A3" t="str">
            <v>2</v>
          </cell>
          <cell r="B3" t="str">
            <v>СОШ 9</v>
          </cell>
          <cell r="C3" t="str">
            <v>Энгельс</v>
          </cell>
          <cell r="D3" t="str">
            <v>Петрушова Д.А.</v>
          </cell>
          <cell r="E3" t="str">
            <v>1.2</v>
          </cell>
          <cell r="F3">
            <v>2</v>
          </cell>
          <cell r="G3" t="str">
            <v>2</v>
          </cell>
          <cell r="H3" t="str">
            <v>Исмаилова Алина</v>
          </cell>
          <cell r="I3" t="str">
            <v>01.01.2002</v>
          </cell>
          <cell r="J3" t="str">
            <v>б/р</v>
          </cell>
          <cell r="K3" t="str">
            <v>ж</v>
          </cell>
          <cell r="L3" t="str">
            <v>ЮНР/ЮНРК_3</v>
          </cell>
          <cell r="N3">
            <v>1</v>
          </cell>
          <cell r="O3" t="str">
            <v/>
          </cell>
          <cell r="Q3">
            <v>0</v>
          </cell>
          <cell r="R3">
            <v>2002</v>
          </cell>
          <cell r="U3">
            <v>30</v>
          </cell>
          <cell r="V3" t="str">
            <v>да</v>
          </cell>
        </row>
        <row r="4">
          <cell r="A4" t="str">
            <v>3</v>
          </cell>
          <cell r="B4" t="str">
            <v>СОШ 9</v>
          </cell>
          <cell r="C4" t="str">
            <v>Энгельс</v>
          </cell>
          <cell r="D4" t="str">
            <v>Петрушова Д.А.</v>
          </cell>
          <cell r="E4" t="str">
            <v>1.3</v>
          </cell>
          <cell r="F4">
            <v>3</v>
          </cell>
          <cell r="G4" t="str">
            <v>3</v>
          </cell>
          <cell r="H4" t="str">
            <v>Финаев Александр</v>
          </cell>
          <cell r="I4" t="str">
            <v>01.01.2003</v>
          </cell>
          <cell r="J4" t="str">
            <v>2ю</v>
          </cell>
          <cell r="K4" t="str">
            <v>м</v>
          </cell>
          <cell r="L4" t="str">
            <v>ЮНР/ЮНРК_3</v>
          </cell>
          <cell r="N4">
            <v>1</v>
          </cell>
          <cell r="O4" t="str">
            <v/>
          </cell>
          <cell r="Q4">
            <v>0.3</v>
          </cell>
          <cell r="R4">
            <v>2003</v>
          </cell>
          <cell r="U4">
            <v>30</v>
          </cell>
          <cell r="V4" t="str">
            <v>да</v>
          </cell>
        </row>
        <row r="5">
          <cell r="A5" t="str">
            <v>4</v>
          </cell>
          <cell r="B5" t="str">
            <v>СОШ 9</v>
          </cell>
          <cell r="C5" t="str">
            <v>Энгельс</v>
          </cell>
          <cell r="D5" t="str">
            <v>Петрушова Д.А.</v>
          </cell>
          <cell r="E5" t="str">
            <v>1.4</v>
          </cell>
          <cell r="F5">
            <v>4</v>
          </cell>
          <cell r="G5" t="str">
            <v>4</v>
          </cell>
          <cell r="H5" t="str">
            <v>Перашвили Алина</v>
          </cell>
          <cell r="I5" t="str">
            <v>01.01.2005</v>
          </cell>
          <cell r="J5" t="str">
            <v>III</v>
          </cell>
          <cell r="K5" t="str">
            <v>ж</v>
          </cell>
          <cell r="L5" t="str">
            <v>ЮН/ДЕВ_3</v>
          </cell>
          <cell r="N5">
            <v>1</v>
          </cell>
          <cell r="O5" t="str">
            <v/>
          </cell>
          <cell r="Q5">
            <v>1</v>
          </cell>
          <cell r="R5">
            <v>2005</v>
          </cell>
          <cell r="U5">
            <v>30</v>
          </cell>
          <cell r="V5" t="str">
            <v>да</v>
          </cell>
        </row>
        <row r="6">
          <cell r="A6" t="str">
            <v>5</v>
          </cell>
          <cell r="B6" t="str">
            <v>СОШ 9</v>
          </cell>
          <cell r="C6" t="str">
            <v>Энгельс</v>
          </cell>
          <cell r="D6" t="str">
            <v>Петрушова Д.А.</v>
          </cell>
          <cell r="E6" t="str">
            <v>1.5</v>
          </cell>
          <cell r="F6">
            <v>5</v>
          </cell>
          <cell r="G6" t="str">
            <v>5</v>
          </cell>
          <cell r="H6" t="str">
            <v>Вишневский Влад</v>
          </cell>
          <cell r="I6" t="str">
            <v>01.01.2008</v>
          </cell>
          <cell r="J6" t="str">
            <v>б/р</v>
          </cell>
          <cell r="K6" t="str">
            <v>м</v>
          </cell>
          <cell r="L6" t="str">
            <v>МАЛ/ДЕВЧ_2</v>
          </cell>
          <cell r="N6">
            <v>1</v>
          </cell>
          <cell r="O6" t="str">
            <v/>
          </cell>
          <cell r="Q6">
            <v>0</v>
          </cell>
          <cell r="R6">
            <v>2008</v>
          </cell>
          <cell r="U6">
            <v>30</v>
          </cell>
          <cell r="V6" t="str">
            <v>да</v>
          </cell>
        </row>
        <row r="7">
          <cell r="A7" t="str">
            <v>6</v>
          </cell>
          <cell r="B7" t="str">
            <v>СОШ 9</v>
          </cell>
          <cell r="C7" t="str">
            <v>Энгельс</v>
          </cell>
          <cell r="D7" t="str">
            <v>Петрушова Д.А.</v>
          </cell>
          <cell r="E7" t="str">
            <v>1.6</v>
          </cell>
          <cell r="F7">
            <v>6</v>
          </cell>
          <cell r="G7" t="str">
            <v>6</v>
          </cell>
          <cell r="H7" t="str">
            <v>Козлов Илья</v>
          </cell>
          <cell r="I7" t="str">
            <v>01.01.2004</v>
          </cell>
          <cell r="J7" t="str">
            <v>2ю</v>
          </cell>
          <cell r="K7" t="str">
            <v>м</v>
          </cell>
          <cell r="L7" t="str">
            <v>ЮН/ДЕВ_3</v>
          </cell>
          <cell r="N7">
            <v>1</v>
          </cell>
          <cell r="O7" t="str">
            <v/>
          </cell>
          <cell r="Q7">
            <v>0.3</v>
          </cell>
          <cell r="R7">
            <v>2004</v>
          </cell>
          <cell r="U7">
            <v>30</v>
          </cell>
          <cell r="V7" t="str">
            <v>да</v>
          </cell>
        </row>
        <row r="8">
          <cell r="A8" t="str">
            <v>7</v>
          </cell>
          <cell r="B8" t="str">
            <v>СОШ 9</v>
          </cell>
          <cell r="C8" t="str">
            <v>Энгельс</v>
          </cell>
          <cell r="D8" t="str">
            <v>Петрушова Д.А.</v>
          </cell>
          <cell r="E8" t="str">
            <v>1.7</v>
          </cell>
          <cell r="F8">
            <v>7</v>
          </cell>
          <cell r="G8" t="str">
            <v>7</v>
          </cell>
          <cell r="H8" t="str">
            <v>Уразгалиев Руслан</v>
          </cell>
          <cell r="I8" t="str">
            <v>01.01.2004</v>
          </cell>
          <cell r="J8" t="str">
            <v>б/р</v>
          </cell>
          <cell r="K8" t="str">
            <v>м</v>
          </cell>
          <cell r="L8" t="str">
            <v>ЮН/ДЕВ_3</v>
          </cell>
          <cell r="N8">
            <v>1</v>
          </cell>
          <cell r="O8" t="str">
            <v/>
          </cell>
          <cell r="Q8">
            <v>0</v>
          </cell>
          <cell r="R8">
            <v>2004</v>
          </cell>
          <cell r="U8">
            <v>30</v>
          </cell>
          <cell r="V8" t="str">
            <v>да</v>
          </cell>
        </row>
        <row r="9">
          <cell r="A9" t="str">
            <v>8</v>
          </cell>
          <cell r="B9" t="str">
            <v>СОШ 9</v>
          </cell>
          <cell r="C9" t="str">
            <v>Энгельс</v>
          </cell>
          <cell r="D9" t="str">
            <v>Петрушова Д.А.</v>
          </cell>
          <cell r="E9" t="str">
            <v>1.8</v>
          </cell>
          <cell r="F9">
            <v>8</v>
          </cell>
          <cell r="G9" t="str">
            <v>8</v>
          </cell>
          <cell r="H9" t="str">
            <v>Вишневская Юлиана</v>
          </cell>
          <cell r="I9" t="str">
            <v>01.01.2006</v>
          </cell>
          <cell r="J9" t="str">
            <v>б/р</v>
          </cell>
          <cell r="K9" t="str">
            <v>ж</v>
          </cell>
          <cell r="L9" t="str">
            <v>МАЛ/ДЕВЧ_2</v>
          </cell>
          <cell r="N9">
            <v>1</v>
          </cell>
          <cell r="O9" t="str">
            <v/>
          </cell>
          <cell r="Q9">
            <v>0</v>
          </cell>
          <cell r="R9">
            <v>2006</v>
          </cell>
          <cell r="U9">
            <v>30</v>
          </cell>
          <cell r="V9" t="str">
            <v>да</v>
          </cell>
        </row>
        <row r="10">
          <cell r="A10" t="str">
            <v>9</v>
          </cell>
          <cell r="B10" t="str">
            <v>СОШ 9</v>
          </cell>
          <cell r="C10" t="str">
            <v>Энгельс</v>
          </cell>
          <cell r="D10" t="str">
            <v>Петрушова Д.А.</v>
          </cell>
          <cell r="E10" t="str">
            <v>1.9</v>
          </cell>
          <cell r="F10">
            <v>9</v>
          </cell>
          <cell r="G10" t="str">
            <v>9</v>
          </cell>
          <cell r="H10" t="str">
            <v>Козлов Матвей</v>
          </cell>
          <cell r="I10" t="str">
            <v>01.01.2006</v>
          </cell>
          <cell r="J10" t="str">
            <v>III</v>
          </cell>
          <cell r="K10" t="str">
            <v>м</v>
          </cell>
          <cell r="L10" t="str">
            <v>МАЛ/ДЕВЧ_2</v>
          </cell>
          <cell r="N10">
            <v>1</v>
          </cell>
          <cell r="O10" t="str">
            <v/>
          </cell>
          <cell r="Q10">
            <v>1</v>
          </cell>
          <cell r="R10">
            <v>2006</v>
          </cell>
          <cell r="U10">
            <v>30</v>
          </cell>
          <cell r="V10" t="str">
            <v>да</v>
          </cell>
        </row>
        <row r="11">
          <cell r="A11" t="str">
            <v>10</v>
          </cell>
          <cell r="B11" t="str">
            <v>СОШ 19</v>
          </cell>
          <cell r="C11" t="str">
            <v>Энгельс</v>
          </cell>
          <cell r="D11" t="str">
            <v>Карташова А. А.</v>
          </cell>
          <cell r="E11" t="str">
            <v>2.1</v>
          </cell>
          <cell r="F11">
            <v>1</v>
          </cell>
          <cell r="G11" t="str">
            <v>10</v>
          </cell>
          <cell r="H11" t="str">
            <v>Шуев Дмитрий</v>
          </cell>
          <cell r="I11" t="str">
            <v>01.01.2002</v>
          </cell>
          <cell r="J11" t="str">
            <v>I</v>
          </cell>
          <cell r="K11" t="str">
            <v>м</v>
          </cell>
          <cell r="L11" t="str">
            <v>ЮНР/ЮНРК_3</v>
          </cell>
          <cell r="N11">
            <v>1</v>
          </cell>
          <cell r="O11" t="str">
            <v/>
          </cell>
          <cell r="Q11">
            <v>10</v>
          </cell>
          <cell r="R11">
            <v>2002</v>
          </cell>
          <cell r="U11">
            <v>30</v>
          </cell>
          <cell r="V11" t="str">
            <v>да</v>
          </cell>
        </row>
        <row r="12">
          <cell r="A12" t="str">
            <v>11</v>
          </cell>
          <cell r="B12" t="str">
            <v>СОШ 19</v>
          </cell>
          <cell r="C12" t="str">
            <v>Энгельс</v>
          </cell>
          <cell r="D12" t="str">
            <v>Карташова А. А.</v>
          </cell>
          <cell r="E12" t="str">
            <v>2.2</v>
          </cell>
          <cell r="F12">
            <v>2</v>
          </cell>
          <cell r="G12" t="str">
            <v>11</v>
          </cell>
          <cell r="H12" t="str">
            <v>Чванин Никита</v>
          </cell>
          <cell r="I12" t="str">
            <v>01.01.2003</v>
          </cell>
          <cell r="J12" t="str">
            <v>I</v>
          </cell>
          <cell r="K12" t="str">
            <v>м</v>
          </cell>
          <cell r="L12" t="str">
            <v>ЮНР/ЮНРК_3</v>
          </cell>
          <cell r="N12">
            <v>1</v>
          </cell>
          <cell r="O12" t="str">
            <v/>
          </cell>
          <cell r="Q12">
            <v>10</v>
          </cell>
          <cell r="R12">
            <v>2003</v>
          </cell>
          <cell r="U12">
            <v>30</v>
          </cell>
          <cell r="V12" t="str">
            <v>да</v>
          </cell>
        </row>
        <row r="13">
          <cell r="A13" t="str">
            <v>12</v>
          </cell>
          <cell r="B13" t="str">
            <v>СОШ 19</v>
          </cell>
          <cell r="C13" t="str">
            <v>Энгельс</v>
          </cell>
          <cell r="D13" t="str">
            <v>Карташова А. А.</v>
          </cell>
          <cell r="E13" t="str">
            <v>2.3</v>
          </cell>
          <cell r="F13">
            <v>3</v>
          </cell>
          <cell r="G13" t="str">
            <v>12</v>
          </cell>
          <cell r="H13" t="str">
            <v>Назыров Данила</v>
          </cell>
          <cell r="I13" t="str">
            <v>01.01.2003</v>
          </cell>
          <cell r="J13" t="str">
            <v>I</v>
          </cell>
          <cell r="K13" t="str">
            <v>м</v>
          </cell>
          <cell r="L13" t="str">
            <v>ЮНР/ЮНРК_3</v>
          </cell>
          <cell r="N13">
            <v>1</v>
          </cell>
          <cell r="O13" t="str">
            <v/>
          </cell>
          <cell r="Q13">
            <v>10</v>
          </cell>
          <cell r="R13">
            <v>2003</v>
          </cell>
          <cell r="U13">
            <v>30</v>
          </cell>
          <cell r="V13" t="str">
            <v>да</v>
          </cell>
        </row>
        <row r="14">
          <cell r="A14" t="str">
            <v>13</v>
          </cell>
          <cell r="B14" t="str">
            <v>СОШ 19</v>
          </cell>
          <cell r="C14" t="str">
            <v>Энгельс</v>
          </cell>
          <cell r="D14" t="str">
            <v>Карташова А. А.</v>
          </cell>
          <cell r="E14" t="str">
            <v>2.4</v>
          </cell>
          <cell r="F14">
            <v>4</v>
          </cell>
          <cell r="G14" t="str">
            <v>13</v>
          </cell>
          <cell r="H14" t="str">
            <v>Еремина Светлана</v>
          </cell>
          <cell r="I14" t="str">
            <v>01.01.2003</v>
          </cell>
          <cell r="J14" t="str">
            <v>II</v>
          </cell>
          <cell r="K14" t="str">
            <v>ж</v>
          </cell>
          <cell r="L14" t="str">
            <v>ЮНР/ЮНРК_3</v>
          </cell>
          <cell r="N14">
            <v>1</v>
          </cell>
          <cell r="O14" t="str">
            <v/>
          </cell>
          <cell r="Q14">
            <v>3</v>
          </cell>
          <cell r="R14">
            <v>2003</v>
          </cell>
          <cell r="U14">
            <v>30</v>
          </cell>
          <cell r="V14" t="str">
            <v>да</v>
          </cell>
        </row>
        <row r="15">
          <cell r="A15" t="str">
            <v>14</v>
          </cell>
          <cell r="B15" t="str">
            <v>СОШ 19</v>
          </cell>
          <cell r="C15" t="str">
            <v>Энгельс</v>
          </cell>
          <cell r="D15" t="str">
            <v>Карташова А. А.</v>
          </cell>
          <cell r="E15" t="str">
            <v>2.5</v>
          </cell>
          <cell r="F15">
            <v>5</v>
          </cell>
          <cell r="G15" t="str">
            <v>14</v>
          </cell>
          <cell r="H15" t="str">
            <v>Пищулина Алина</v>
          </cell>
          <cell r="I15" t="str">
            <v>01.01.2004</v>
          </cell>
          <cell r="J15" t="str">
            <v>1ю</v>
          </cell>
          <cell r="K15" t="str">
            <v>ж</v>
          </cell>
          <cell r="L15" t="str">
            <v>ЮН/ДЕВ_3</v>
          </cell>
          <cell r="N15">
            <v>1</v>
          </cell>
          <cell r="O15" t="str">
            <v/>
          </cell>
          <cell r="Q15">
            <v>1</v>
          </cell>
          <cell r="R15">
            <v>2004</v>
          </cell>
          <cell r="U15">
            <v>30</v>
          </cell>
          <cell r="V15" t="str">
            <v>да</v>
          </cell>
        </row>
        <row r="16">
          <cell r="A16" t="str">
            <v>15</v>
          </cell>
          <cell r="B16" t="str">
            <v>СОШ 19</v>
          </cell>
          <cell r="C16" t="str">
            <v>Энгельс</v>
          </cell>
          <cell r="D16" t="str">
            <v>Карташова А. А.</v>
          </cell>
          <cell r="E16" t="str">
            <v>2.6</v>
          </cell>
          <cell r="F16">
            <v>6</v>
          </cell>
          <cell r="G16" t="str">
            <v>15</v>
          </cell>
          <cell r="H16" t="str">
            <v>Додух Сергей</v>
          </cell>
          <cell r="I16" t="str">
            <v>01.01.2004</v>
          </cell>
          <cell r="J16" t="str">
            <v>1ю</v>
          </cell>
          <cell r="K16" t="str">
            <v>м</v>
          </cell>
          <cell r="L16" t="str">
            <v>ЮН/ДЕВ_3</v>
          </cell>
          <cell r="N16">
            <v>1</v>
          </cell>
          <cell r="O16" t="str">
            <v/>
          </cell>
          <cell r="Q16">
            <v>1</v>
          </cell>
          <cell r="R16">
            <v>2004</v>
          </cell>
          <cell r="U16">
            <v>30</v>
          </cell>
          <cell r="V16" t="str">
            <v>да</v>
          </cell>
        </row>
        <row r="17">
          <cell r="A17" t="str">
            <v>16</v>
          </cell>
          <cell r="B17" t="str">
            <v>СОШ 19</v>
          </cell>
          <cell r="C17" t="str">
            <v>Энгельс</v>
          </cell>
          <cell r="D17" t="str">
            <v>Карташова А. А.</v>
          </cell>
          <cell r="E17" t="str">
            <v>2.7</v>
          </cell>
          <cell r="F17">
            <v>7</v>
          </cell>
          <cell r="G17" t="str">
            <v>16</v>
          </cell>
          <cell r="H17" t="str">
            <v>Белый Алексей</v>
          </cell>
          <cell r="I17" t="str">
            <v>01.01.2005</v>
          </cell>
          <cell r="J17" t="str">
            <v>III</v>
          </cell>
          <cell r="K17" t="str">
            <v>м</v>
          </cell>
          <cell r="L17" t="str">
            <v>ЮН/ДЕВ_3</v>
          </cell>
          <cell r="N17">
            <v>1</v>
          </cell>
          <cell r="O17" t="str">
            <v/>
          </cell>
          <cell r="Q17">
            <v>1</v>
          </cell>
          <cell r="R17">
            <v>2005</v>
          </cell>
          <cell r="U17">
            <v>30</v>
          </cell>
          <cell r="V17" t="str">
            <v>да</v>
          </cell>
        </row>
        <row r="18">
          <cell r="A18" t="str">
            <v>17</v>
          </cell>
          <cell r="B18" t="str">
            <v>СОШ 19</v>
          </cell>
          <cell r="C18" t="str">
            <v>Энгельс</v>
          </cell>
          <cell r="D18" t="str">
            <v>Карташова А. А.</v>
          </cell>
          <cell r="E18" t="str">
            <v>2.8</v>
          </cell>
          <cell r="F18">
            <v>8</v>
          </cell>
          <cell r="G18" t="str">
            <v>17</v>
          </cell>
          <cell r="H18" t="str">
            <v>Петяев Даниил</v>
          </cell>
          <cell r="I18" t="str">
            <v>01.01.2005</v>
          </cell>
          <cell r="J18" t="str">
            <v>III</v>
          </cell>
          <cell r="K18" t="str">
            <v>м</v>
          </cell>
          <cell r="L18" t="str">
            <v>ЮН/ДЕВ_3</v>
          </cell>
          <cell r="N18">
            <v>1</v>
          </cell>
          <cell r="O18" t="str">
            <v/>
          </cell>
          <cell r="Q18">
            <v>1</v>
          </cell>
          <cell r="R18">
            <v>2005</v>
          </cell>
          <cell r="U18">
            <v>30</v>
          </cell>
          <cell r="V18" t="str">
            <v>да</v>
          </cell>
        </row>
        <row r="19">
          <cell r="A19" t="str">
            <v>18</v>
          </cell>
          <cell r="B19" t="str">
            <v>СОШ 19</v>
          </cell>
          <cell r="C19" t="str">
            <v>Энгельс</v>
          </cell>
          <cell r="D19" t="str">
            <v>Карташова А. А.</v>
          </cell>
          <cell r="E19" t="str">
            <v>2.9</v>
          </cell>
          <cell r="F19">
            <v>9</v>
          </cell>
          <cell r="G19" t="str">
            <v>18</v>
          </cell>
          <cell r="H19" t="str">
            <v>Сидоров Сергей</v>
          </cell>
          <cell r="I19" t="str">
            <v>01.01.2005</v>
          </cell>
          <cell r="J19" t="str">
            <v>III</v>
          </cell>
          <cell r="K19" t="str">
            <v>м</v>
          </cell>
          <cell r="L19" t="str">
            <v>ЮН/ДЕВ_3</v>
          </cell>
          <cell r="N19">
            <v>1</v>
          </cell>
          <cell r="O19" t="str">
            <v/>
          </cell>
          <cell r="Q19">
            <v>1</v>
          </cell>
          <cell r="R19">
            <v>2005</v>
          </cell>
          <cell r="U19">
            <v>30</v>
          </cell>
          <cell r="V19" t="str">
            <v>да</v>
          </cell>
        </row>
        <row r="20">
          <cell r="A20" t="str">
            <v>19</v>
          </cell>
          <cell r="B20" t="str">
            <v>СОШ 19</v>
          </cell>
          <cell r="C20" t="str">
            <v>Энгельс</v>
          </cell>
          <cell r="D20" t="str">
            <v>Карташова А. А.</v>
          </cell>
          <cell r="E20" t="str">
            <v>2.10</v>
          </cell>
          <cell r="F20">
            <v>10</v>
          </cell>
          <cell r="G20" t="str">
            <v>19</v>
          </cell>
          <cell r="H20" t="str">
            <v>Руденко Юрий</v>
          </cell>
          <cell r="I20" t="str">
            <v>01.01.2006</v>
          </cell>
          <cell r="J20" t="str">
            <v>б/р</v>
          </cell>
          <cell r="K20" t="str">
            <v>м</v>
          </cell>
          <cell r="L20" t="str">
            <v>МАЛ/ДЕВЧ_2</v>
          </cell>
          <cell r="N20">
            <v>1</v>
          </cell>
          <cell r="O20" t="str">
            <v/>
          </cell>
          <cell r="Q20">
            <v>0</v>
          </cell>
          <cell r="R20">
            <v>2006</v>
          </cell>
          <cell r="U20">
            <v>30</v>
          </cell>
          <cell r="V20" t="str">
            <v>да</v>
          </cell>
        </row>
        <row r="21">
          <cell r="A21" t="str">
            <v>20</v>
          </cell>
          <cell r="B21" t="str">
            <v>СОШ 19</v>
          </cell>
          <cell r="C21" t="str">
            <v>Энгельс</v>
          </cell>
          <cell r="D21" t="str">
            <v>Карташова А. А.</v>
          </cell>
          <cell r="E21" t="str">
            <v>2.11</v>
          </cell>
          <cell r="F21">
            <v>11</v>
          </cell>
          <cell r="G21" t="str">
            <v>20</v>
          </cell>
          <cell r="H21" t="str">
            <v>Антонов Андрей</v>
          </cell>
          <cell r="I21" t="str">
            <v>01.01.2007</v>
          </cell>
          <cell r="J21" t="str">
            <v>б/р</v>
          </cell>
          <cell r="K21" t="str">
            <v>м</v>
          </cell>
          <cell r="L21" t="str">
            <v>МАЛ/ДЕВЧ_2</v>
          </cell>
          <cell r="N21">
            <v>1</v>
          </cell>
          <cell r="O21" t="str">
            <v/>
          </cell>
          <cell r="Q21">
            <v>0</v>
          </cell>
          <cell r="R21">
            <v>2007</v>
          </cell>
          <cell r="U21">
            <v>30</v>
          </cell>
          <cell r="V21" t="str">
            <v>да</v>
          </cell>
        </row>
        <row r="22">
          <cell r="A22" t="str">
            <v>21</v>
          </cell>
          <cell r="B22" t="str">
            <v>СОШ 19</v>
          </cell>
          <cell r="C22" t="str">
            <v>Энгельс</v>
          </cell>
          <cell r="D22" t="str">
            <v>Карташова А. А.</v>
          </cell>
          <cell r="E22" t="str">
            <v>2.12</v>
          </cell>
          <cell r="F22">
            <v>12</v>
          </cell>
          <cell r="G22" t="str">
            <v>21</v>
          </cell>
          <cell r="H22" t="str">
            <v>Абузяров Ян</v>
          </cell>
          <cell r="I22" t="str">
            <v>01.01.2005</v>
          </cell>
          <cell r="J22" t="str">
            <v>б/р</v>
          </cell>
          <cell r="K22" t="str">
            <v>м</v>
          </cell>
          <cell r="L22" t="str">
            <v>ЮН/ДЕВ_3</v>
          </cell>
          <cell r="N22">
            <v>1</v>
          </cell>
          <cell r="O22" t="str">
            <v/>
          </cell>
          <cell r="Q22">
            <v>0</v>
          </cell>
          <cell r="R22">
            <v>2005</v>
          </cell>
          <cell r="U22">
            <v>30</v>
          </cell>
          <cell r="V22" t="str">
            <v>да</v>
          </cell>
        </row>
        <row r="23">
          <cell r="A23" t="str">
            <v>22</v>
          </cell>
          <cell r="B23" t="str">
            <v>СОШ 19</v>
          </cell>
          <cell r="C23" t="str">
            <v>Энгельс</v>
          </cell>
          <cell r="D23" t="str">
            <v>Карташова А. А.</v>
          </cell>
          <cell r="E23" t="str">
            <v>2.13</v>
          </cell>
          <cell r="F23">
            <v>13</v>
          </cell>
          <cell r="G23" t="str">
            <v>22</v>
          </cell>
          <cell r="H23" t="str">
            <v>Макаров Арсений</v>
          </cell>
          <cell r="I23" t="str">
            <v>01.01.2005</v>
          </cell>
          <cell r="J23" t="str">
            <v>III</v>
          </cell>
          <cell r="K23" t="str">
            <v>м</v>
          </cell>
          <cell r="L23" t="str">
            <v>ЮН/ДЕВ_3</v>
          </cell>
          <cell r="N23">
            <v>1</v>
          </cell>
          <cell r="O23" t="str">
            <v/>
          </cell>
          <cell r="Q23">
            <v>1</v>
          </cell>
          <cell r="R23">
            <v>2005</v>
          </cell>
          <cell r="U23">
            <v>30</v>
          </cell>
          <cell r="V23" t="str">
            <v>да</v>
          </cell>
        </row>
        <row r="24">
          <cell r="A24" t="str">
            <v>23</v>
          </cell>
          <cell r="B24" t="str">
            <v>СОШ 19</v>
          </cell>
          <cell r="C24" t="str">
            <v>Энгельс</v>
          </cell>
          <cell r="D24" t="str">
            <v>Карташова А. А.</v>
          </cell>
          <cell r="E24" t="str">
            <v>2.14</v>
          </cell>
          <cell r="F24">
            <v>14</v>
          </cell>
          <cell r="G24" t="str">
            <v>23</v>
          </cell>
          <cell r="H24" t="str">
            <v>Астахов Дмитрий</v>
          </cell>
          <cell r="I24" t="str">
            <v>01.01.2005</v>
          </cell>
          <cell r="J24" t="str">
            <v>б/р</v>
          </cell>
          <cell r="K24" t="str">
            <v>м</v>
          </cell>
          <cell r="L24" t="str">
            <v>ЮН/ДЕВ_3</v>
          </cell>
          <cell r="N24">
            <v>1</v>
          </cell>
          <cell r="O24" t="str">
            <v/>
          </cell>
          <cell r="Q24">
            <v>0</v>
          </cell>
          <cell r="R24">
            <v>2005</v>
          </cell>
          <cell r="U24">
            <v>30</v>
          </cell>
          <cell r="V24" t="str">
            <v>да</v>
          </cell>
        </row>
        <row r="25">
          <cell r="A25" t="str">
            <v>24</v>
          </cell>
          <cell r="B25" t="str">
            <v>СОШ 20</v>
          </cell>
          <cell r="C25" t="str">
            <v>Энгельс</v>
          </cell>
          <cell r="D25" t="str">
            <v>Кирлашев А. В.</v>
          </cell>
          <cell r="E25" t="str">
            <v>3.1</v>
          </cell>
          <cell r="F25">
            <v>1</v>
          </cell>
          <cell r="G25" t="str">
            <v>24</v>
          </cell>
          <cell r="H25" t="str">
            <v>Артюшин Роман</v>
          </cell>
          <cell r="I25" t="str">
            <v>01.01.2001</v>
          </cell>
          <cell r="J25" t="str">
            <v>б/р</v>
          </cell>
          <cell r="K25" t="str">
            <v>м</v>
          </cell>
          <cell r="L25" t="str">
            <v>ЮНР/ЮНРК_3</v>
          </cell>
          <cell r="N25">
            <v>1</v>
          </cell>
          <cell r="O25" t="str">
            <v/>
          </cell>
          <cell r="Q25">
            <v>0</v>
          </cell>
          <cell r="R25">
            <v>2001</v>
          </cell>
          <cell r="U25">
            <v>30</v>
          </cell>
          <cell r="V25" t="str">
            <v>да</v>
          </cell>
        </row>
        <row r="26">
          <cell r="A26" t="str">
            <v>25</v>
          </cell>
          <cell r="B26" t="str">
            <v>СОШ 20</v>
          </cell>
          <cell r="C26" t="str">
            <v>Энгельс</v>
          </cell>
          <cell r="D26" t="str">
            <v>Кирлашев А. В.</v>
          </cell>
          <cell r="E26" t="str">
            <v>3.2</v>
          </cell>
          <cell r="F26">
            <v>2</v>
          </cell>
          <cell r="G26" t="str">
            <v>25</v>
          </cell>
          <cell r="H26" t="str">
            <v>Царинник Варвара</v>
          </cell>
          <cell r="I26" t="str">
            <v>01.01.2006</v>
          </cell>
          <cell r="J26" t="str">
            <v>III</v>
          </cell>
          <cell r="K26" t="str">
            <v>ж</v>
          </cell>
          <cell r="L26" t="str">
            <v>МАЛ/ДЕВЧ_2</v>
          </cell>
          <cell r="N26">
            <v>1</v>
          </cell>
          <cell r="O26" t="str">
            <v/>
          </cell>
          <cell r="Q26">
            <v>1</v>
          </cell>
          <cell r="R26">
            <v>2006</v>
          </cell>
          <cell r="U26">
            <v>30</v>
          </cell>
          <cell r="V26" t="str">
            <v>да</v>
          </cell>
        </row>
        <row r="27">
          <cell r="A27" t="str">
            <v>26</v>
          </cell>
          <cell r="B27" t="str">
            <v>СОШ 20</v>
          </cell>
          <cell r="C27" t="str">
            <v>Энгельс</v>
          </cell>
          <cell r="D27" t="str">
            <v>Кирлашев А. В.</v>
          </cell>
          <cell r="E27" t="str">
            <v>3.3</v>
          </cell>
          <cell r="F27">
            <v>3</v>
          </cell>
          <cell r="G27" t="str">
            <v>26</v>
          </cell>
          <cell r="H27" t="str">
            <v>Демина Милена</v>
          </cell>
          <cell r="I27" t="str">
            <v>01.01.2006</v>
          </cell>
          <cell r="J27" t="str">
            <v>б/р</v>
          </cell>
          <cell r="K27" t="str">
            <v>ж</v>
          </cell>
          <cell r="L27" t="str">
            <v>МАЛ/ДЕВЧ_2</v>
          </cell>
          <cell r="N27">
            <v>1</v>
          </cell>
          <cell r="O27" t="str">
            <v/>
          </cell>
          <cell r="Q27">
            <v>0</v>
          </cell>
          <cell r="R27">
            <v>2006</v>
          </cell>
          <cell r="U27">
            <v>30</v>
          </cell>
          <cell r="V27" t="str">
            <v>да</v>
          </cell>
        </row>
        <row r="28">
          <cell r="A28" t="str">
            <v>27</v>
          </cell>
          <cell r="B28" t="str">
            <v>СОШ 20</v>
          </cell>
          <cell r="C28" t="str">
            <v>Энгельс</v>
          </cell>
          <cell r="D28" t="str">
            <v>Кирлашев А. В.</v>
          </cell>
          <cell r="E28" t="str">
            <v>3.4</v>
          </cell>
          <cell r="F28">
            <v>4</v>
          </cell>
          <cell r="G28" t="str">
            <v>27</v>
          </cell>
          <cell r="H28" t="str">
            <v>Мальченко Алиса</v>
          </cell>
          <cell r="I28" t="str">
            <v>01.01.2004</v>
          </cell>
          <cell r="J28" t="str">
            <v>б/р</v>
          </cell>
          <cell r="K28" t="str">
            <v>ж</v>
          </cell>
          <cell r="L28" t="str">
            <v>ЮН/ДЕВ_3</v>
          </cell>
          <cell r="N28">
            <v>1</v>
          </cell>
          <cell r="O28" t="str">
            <v/>
          </cell>
          <cell r="Q28">
            <v>0</v>
          </cell>
          <cell r="R28">
            <v>2004</v>
          </cell>
          <cell r="U28">
            <v>30</v>
          </cell>
          <cell r="V28" t="str">
            <v>да</v>
          </cell>
        </row>
        <row r="29">
          <cell r="A29" t="str">
            <v>28</v>
          </cell>
          <cell r="B29" t="str">
            <v>СОШ 24</v>
          </cell>
          <cell r="C29" t="str">
            <v>Энгельс</v>
          </cell>
          <cell r="D29" t="str">
            <v>Маликова Е.С.</v>
          </cell>
          <cell r="E29" t="str">
            <v>4.1</v>
          </cell>
          <cell r="F29">
            <v>1</v>
          </cell>
          <cell r="G29" t="str">
            <v>28</v>
          </cell>
          <cell r="H29" t="str">
            <v>Иванов Евгений</v>
          </cell>
          <cell r="I29" t="str">
            <v>01.01.2007</v>
          </cell>
          <cell r="J29" t="str">
            <v>б/р</v>
          </cell>
          <cell r="K29" t="str">
            <v>м</v>
          </cell>
          <cell r="L29" t="str">
            <v>МАЛ/ДЕВЧ_2</v>
          </cell>
          <cell r="N29">
            <v>1</v>
          </cell>
          <cell r="O29" t="str">
            <v/>
          </cell>
          <cell r="Q29">
            <v>0</v>
          </cell>
          <cell r="R29">
            <v>2007</v>
          </cell>
          <cell r="U29">
            <v>30</v>
          </cell>
          <cell r="V29" t="str">
            <v>да</v>
          </cell>
        </row>
        <row r="30">
          <cell r="A30" t="str">
            <v>29</v>
          </cell>
          <cell r="B30" t="str">
            <v>СОШ 24</v>
          </cell>
          <cell r="C30" t="str">
            <v>Энгельс</v>
          </cell>
          <cell r="D30" t="str">
            <v>Маликова Е.С.</v>
          </cell>
          <cell r="E30" t="str">
            <v>4.2</v>
          </cell>
          <cell r="F30">
            <v>2</v>
          </cell>
          <cell r="G30" t="str">
            <v>29</v>
          </cell>
          <cell r="H30" t="str">
            <v>Новикова Ольга</v>
          </cell>
          <cell r="I30" t="str">
            <v>01.01.2007</v>
          </cell>
          <cell r="J30" t="str">
            <v>б/р</v>
          </cell>
          <cell r="K30" t="str">
            <v>ж</v>
          </cell>
          <cell r="L30" t="str">
            <v>МАЛ/ДЕВЧ_2</v>
          </cell>
          <cell r="N30">
            <v>1</v>
          </cell>
          <cell r="O30" t="str">
            <v/>
          </cell>
          <cell r="Q30">
            <v>0</v>
          </cell>
          <cell r="R30">
            <v>2007</v>
          </cell>
          <cell r="U30">
            <v>30</v>
          </cell>
          <cell r="V30" t="str">
            <v>да</v>
          </cell>
        </row>
        <row r="31">
          <cell r="A31" t="str">
            <v>30</v>
          </cell>
          <cell r="B31" t="str">
            <v>СОШ 24</v>
          </cell>
          <cell r="C31" t="str">
            <v>Энгельс</v>
          </cell>
          <cell r="D31" t="str">
            <v>Маликова Е.С.</v>
          </cell>
          <cell r="E31" t="str">
            <v>4.3</v>
          </cell>
          <cell r="F31">
            <v>3</v>
          </cell>
          <cell r="G31" t="str">
            <v>30</v>
          </cell>
          <cell r="H31" t="str">
            <v>Драгунова Дарья</v>
          </cell>
          <cell r="I31" t="str">
            <v>01.01.2006</v>
          </cell>
          <cell r="J31" t="str">
            <v>б/р</v>
          </cell>
          <cell r="K31" t="str">
            <v>ж</v>
          </cell>
          <cell r="L31" t="str">
            <v>МАЛ/ДЕВЧ_2</v>
          </cell>
          <cell r="N31">
            <v>1</v>
          </cell>
          <cell r="O31" t="str">
            <v/>
          </cell>
          <cell r="Q31">
            <v>0</v>
          </cell>
          <cell r="R31">
            <v>2006</v>
          </cell>
          <cell r="U31">
            <v>30</v>
          </cell>
          <cell r="V31" t="str">
            <v>да</v>
          </cell>
        </row>
        <row r="32">
          <cell r="A32" t="str">
            <v>31</v>
          </cell>
          <cell r="B32" t="str">
            <v>СОШ 24</v>
          </cell>
          <cell r="C32" t="str">
            <v>Энгельс</v>
          </cell>
          <cell r="D32" t="str">
            <v>Маликова Е.С.</v>
          </cell>
          <cell r="E32" t="str">
            <v>4.4</v>
          </cell>
          <cell r="F32">
            <v>4</v>
          </cell>
          <cell r="G32" t="str">
            <v>31</v>
          </cell>
          <cell r="H32" t="str">
            <v>Пузина Анна</v>
          </cell>
          <cell r="I32" t="str">
            <v>01.01.2006</v>
          </cell>
          <cell r="J32" t="str">
            <v>б/р</v>
          </cell>
          <cell r="K32" t="str">
            <v>ж</v>
          </cell>
          <cell r="L32" t="str">
            <v>МАЛ/ДЕВЧ_2</v>
          </cell>
          <cell r="N32">
            <v>1</v>
          </cell>
          <cell r="O32" t="str">
            <v/>
          </cell>
          <cell r="Q32">
            <v>0</v>
          </cell>
          <cell r="R32">
            <v>2006</v>
          </cell>
          <cell r="U32">
            <v>30</v>
          </cell>
          <cell r="V32" t="str">
            <v>да</v>
          </cell>
        </row>
        <row r="33">
          <cell r="A33" t="str">
            <v>32</v>
          </cell>
          <cell r="B33" t="str">
            <v>СОШ 24</v>
          </cell>
          <cell r="C33" t="str">
            <v>Энгельс</v>
          </cell>
          <cell r="D33" t="str">
            <v>Маликова Е.С.</v>
          </cell>
          <cell r="E33" t="str">
            <v>4.5</v>
          </cell>
          <cell r="F33">
            <v>5</v>
          </cell>
          <cell r="G33" t="str">
            <v>32</v>
          </cell>
          <cell r="H33" t="str">
            <v>Драгунов Максим</v>
          </cell>
          <cell r="I33" t="str">
            <v>01.01.2005</v>
          </cell>
          <cell r="J33" t="str">
            <v>3ю</v>
          </cell>
          <cell r="K33" t="str">
            <v>м</v>
          </cell>
          <cell r="L33" t="str">
            <v>ЮН/ДЕВ_3</v>
          </cell>
          <cell r="N33">
            <v>1</v>
          </cell>
          <cell r="O33" t="str">
            <v/>
          </cell>
          <cell r="Q33">
            <v>0.1</v>
          </cell>
          <cell r="R33">
            <v>2005</v>
          </cell>
          <cell r="U33">
            <v>30</v>
          </cell>
          <cell r="V33" t="str">
            <v>да</v>
          </cell>
        </row>
        <row r="34">
          <cell r="A34" t="str">
            <v>33</v>
          </cell>
          <cell r="B34" t="str">
            <v>СОШ 24</v>
          </cell>
          <cell r="C34" t="str">
            <v>Энгельс</v>
          </cell>
          <cell r="D34" t="str">
            <v>Маликова Е.С.</v>
          </cell>
          <cell r="E34" t="str">
            <v>4.6</v>
          </cell>
          <cell r="F34">
            <v>6</v>
          </cell>
          <cell r="G34" t="str">
            <v>33</v>
          </cell>
          <cell r="H34" t="str">
            <v>Вайс Елена</v>
          </cell>
          <cell r="I34" t="str">
            <v>01.01.2004</v>
          </cell>
          <cell r="J34" t="str">
            <v>3ю</v>
          </cell>
          <cell r="K34" t="str">
            <v>ж</v>
          </cell>
          <cell r="L34" t="str">
            <v>ЮН/ДЕВ_3</v>
          </cell>
          <cell r="N34">
            <v>1</v>
          </cell>
          <cell r="O34" t="str">
            <v/>
          </cell>
          <cell r="Q34">
            <v>0.1</v>
          </cell>
          <cell r="R34">
            <v>2004</v>
          </cell>
          <cell r="U34">
            <v>30</v>
          </cell>
          <cell r="V34" t="str">
            <v>да</v>
          </cell>
        </row>
        <row r="35">
          <cell r="A35" t="str">
            <v>34</v>
          </cell>
          <cell r="B35" t="str">
            <v>СОШ 24</v>
          </cell>
          <cell r="C35" t="str">
            <v>Энгельс</v>
          </cell>
          <cell r="D35" t="str">
            <v>Маликова Е.С.</v>
          </cell>
          <cell r="E35" t="str">
            <v>4.7</v>
          </cell>
          <cell r="F35">
            <v>7</v>
          </cell>
          <cell r="G35" t="str">
            <v>34</v>
          </cell>
          <cell r="H35" t="str">
            <v>Полеев Сергей</v>
          </cell>
          <cell r="I35" t="str">
            <v>01.01.2002</v>
          </cell>
          <cell r="J35" t="str">
            <v>3ю</v>
          </cell>
          <cell r="K35" t="str">
            <v>м</v>
          </cell>
          <cell r="L35" t="str">
            <v>ЮНР/ЮНРК_3</v>
          </cell>
          <cell r="N35">
            <v>1</v>
          </cell>
          <cell r="O35" t="str">
            <v/>
          </cell>
          <cell r="Q35">
            <v>0.1</v>
          </cell>
          <cell r="R35">
            <v>2002</v>
          </cell>
          <cell r="U35">
            <v>30</v>
          </cell>
          <cell r="V35" t="str">
            <v>да</v>
          </cell>
        </row>
        <row r="36">
          <cell r="A36" t="str">
            <v>35</v>
          </cell>
          <cell r="B36" t="str">
            <v>СОШ 24</v>
          </cell>
          <cell r="C36" t="str">
            <v>Энгельс</v>
          </cell>
          <cell r="D36" t="str">
            <v>Маликова Е.С.</v>
          </cell>
          <cell r="E36" t="str">
            <v>4.8</v>
          </cell>
          <cell r="F36">
            <v>8</v>
          </cell>
          <cell r="G36" t="str">
            <v>35</v>
          </cell>
          <cell r="H36" t="str">
            <v>Филимонов Константин</v>
          </cell>
          <cell r="I36" t="str">
            <v>01.01.2001</v>
          </cell>
          <cell r="J36" t="str">
            <v>б/р</v>
          </cell>
          <cell r="K36" t="str">
            <v>м</v>
          </cell>
          <cell r="L36" t="str">
            <v>ЮНР/ЮНРК_3</v>
          </cell>
          <cell r="N36">
            <v>1</v>
          </cell>
          <cell r="O36" t="str">
            <v/>
          </cell>
          <cell r="Q36">
            <v>0</v>
          </cell>
          <cell r="R36">
            <v>2001</v>
          </cell>
          <cell r="U36">
            <v>30</v>
          </cell>
          <cell r="V36" t="str">
            <v>да</v>
          </cell>
        </row>
        <row r="37">
          <cell r="A37" t="str">
            <v>36</v>
          </cell>
          <cell r="B37" t="str">
            <v>СОШ 26</v>
          </cell>
          <cell r="C37" t="str">
            <v>Энгельс</v>
          </cell>
          <cell r="D37" t="str">
            <v>Богатырева А. В.</v>
          </cell>
          <cell r="E37" t="str">
            <v>5.1</v>
          </cell>
          <cell r="F37">
            <v>1</v>
          </cell>
          <cell r="G37" t="str">
            <v>36</v>
          </cell>
          <cell r="H37" t="str">
            <v>Хабибулина Алина</v>
          </cell>
          <cell r="I37" t="str">
            <v>01.01.2006</v>
          </cell>
          <cell r="J37" t="str">
            <v>2ю</v>
          </cell>
          <cell r="K37" t="str">
            <v>ж</v>
          </cell>
          <cell r="L37" t="str">
            <v>МАЛ/ДЕВЧ_2</v>
          </cell>
          <cell r="N37">
            <v>1</v>
          </cell>
          <cell r="O37" t="str">
            <v/>
          </cell>
          <cell r="Q37">
            <v>0.3</v>
          </cell>
          <cell r="R37">
            <v>2006</v>
          </cell>
          <cell r="U37">
            <v>30</v>
          </cell>
          <cell r="V37" t="str">
            <v>да</v>
          </cell>
        </row>
        <row r="38">
          <cell r="A38" t="str">
            <v>37</v>
          </cell>
          <cell r="B38" t="str">
            <v>СОШ 26</v>
          </cell>
          <cell r="C38" t="str">
            <v>Энгельс</v>
          </cell>
          <cell r="D38" t="str">
            <v>Богатырева А. В.</v>
          </cell>
          <cell r="E38" t="str">
            <v>5.2</v>
          </cell>
          <cell r="F38">
            <v>2</v>
          </cell>
          <cell r="G38" t="str">
            <v>37</v>
          </cell>
          <cell r="H38" t="str">
            <v>Хабибулин Марат</v>
          </cell>
          <cell r="I38" t="str">
            <v>01.01.2003</v>
          </cell>
          <cell r="J38" t="str">
            <v>III</v>
          </cell>
          <cell r="K38" t="str">
            <v>м</v>
          </cell>
          <cell r="L38" t="str">
            <v>ЮНР/ЮНРК_3</v>
          </cell>
          <cell r="N38">
            <v>1</v>
          </cell>
          <cell r="O38" t="str">
            <v/>
          </cell>
          <cell r="Q38">
            <v>1</v>
          </cell>
          <cell r="R38">
            <v>2003</v>
          </cell>
          <cell r="U38">
            <v>30</v>
          </cell>
          <cell r="V38" t="str">
            <v>да</v>
          </cell>
        </row>
        <row r="39">
          <cell r="A39" t="str">
            <v>38</v>
          </cell>
          <cell r="B39" t="str">
            <v>СОШ 26</v>
          </cell>
          <cell r="C39" t="str">
            <v>Энгельс</v>
          </cell>
          <cell r="D39" t="str">
            <v>Богатырева А. В.</v>
          </cell>
          <cell r="E39" t="str">
            <v>5.3</v>
          </cell>
          <cell r="F39">
            <v>3</v>
          </cell>
          <cell r="G39" t="str">
            <v>38</v>
          </cell>
          <cell r="H39" t="str">
            <v>Черенков Сергей</v>
          </cell>
          <cell r="I39" t="str">
            <v>01.01.2004</v>
          </cell>
          <cell r="J39" t="str">
            <v>б/р</v>
          </cell>
          <cell r="K39" t="str">
            <v>м</v>
          </cell>
          <cell r="L39" t="str">
            <v>ЮН/ДЕВ_3</v>
          </cell>
          <cell r="N39">
            <v>1</v>
          </cell>
          <cell r="O39" t="str">
            <v/>
          </cell>
          <cell r="Q39">
            <v>0</v>
          </cell>
          <cell r="R39">
            <v>2004</v>
          </cell>
          <cell r="U39">
            <v>30</v>
          </cell>
          <cell r="V39" t="str">
            <v>да</v>
          </cell>
        </row>
        <row r="40">
          <cell r="A40" t="str">
            <v>39</v>
          </cell>
          <cell r="B40" t="str">
            <v>СОШ Генеральское</v>
          </cell>
          <cell r="C40" t="str">
            <v>Энгельс</v>
          </cell>
          <cell r="D40" t="str">
            <v>Руденко Ю. А.</v>
          </cell>
          <cell r="E40" t="str">
            <v>6.1</v>
          </cell>
          <cell r="F40">
            <v>1</v>
          </cell>
          <cell r="G40" t="str">
            <v>39</v>
          </cell>
          <cell r="H40" t="str">
            <v>Жердев Павел</v>
          </cell>
          <cell r="I40" t="str">
            <v>01.01.2006</v>
          </cell>
          <cell r="J40" t="str">
            <v>б/р</v>
          </cell>
          <cell r="K40" t="str">
            <v>м</v>
          </cell>
          <cell r="L40" t="str">
            <v>МАЛ/ДЕВЧ_2</v>
          </cell>
          <cell r="N40">
            <v>1</v>
          </cell>
          <cell r="O40" t="str">
            <v/>
          </cell>
          <cell r="Q40">
            <v>0</v>
          </cell>
          <cell r="R40">
            <v>2006</v>
          </cell>
          <cell r="U40">
            <v>30</v>
          </cell>
          <cell r="V40" t="str">
            <v>да</v>
          </cell>
        </row>
        <row r="41">
          <cell r="A41" t="str">
            <v>40</v>
          </cell>
          <cell r="B41" t="str">
            <v>СОШ Генеральское</v>
          </cell>
          <cell r="C41" t="str">
            <v>Энгельс</v>
          </cell>
          <cell r="D41" t="str">
            <v>Руденко Ю. А.</v>
          </cell>
          <cell r="E41" t="str">
            <v>6.2</v>
          </cell>
          <cell r="F41">
            <v>2</v>
          </cell>
          <cell r="G41" t="str">
            <v>40</v>
          </cell>
          <cell r="H41" t="str">
            <v>Колесов Федор</v>
          </cell>
          <cell r="I41" t="str">
            <v>01.01.2004</v>
          </cell>
          <cell r="J41" t="str">
            <v>III</v>
          </cell>
          <cell r="K41" t="str">
            <v>м</v>
          </cell>
          <cell r="L41" t="str">
            <v>ЮН/ДЕВ_3</v>
          </cell>
          <cell r="N41">
            <v>1</v>
          </cell>
          <cell r="O41" t="str">
            <v/>
          </cell>
          <cell r="Q41">
            <v>1</v>
          </cell>
          <cell r="R41">
            <v>2004</v>
          </cell>
          <cell r="U41">
            <v>30</v>
          </cell>
          <cell r="V41" t="str">
            <v>да</v>
          </cell>
        </row>
        <row r="42">
          <cell r="A42" t="str">
            <v>41</v>
          </cell>
          <cell r="B42" t="str">
            <v>СОШ Генеральское</v>
          </cell>
          <cell r="C42" t="str">
            <v>Энгельс</v>
          </cell>
          <cell r="D42" t="str">
            <v>Руденко Ю. А.</v>
          </cell>
          <cell r="E42" t="str">
            <v>6.3</v>
          </cell>
          <cell r="F42">
            <v>3</v>
          </cell>
          <cell r="G42" t="str">
            <v>41</v>
          </cell>
          <cell r="H42" t="str">
            <v>Колесов Михаил</v>
          </cell>
          <cell r="I42" t="str">
            <v>01.01.2007</v>
          </cell>
          <cell r="J42" t="str">
            <v>б/р</v>
          </cell>
          <cell r="K42" t="str">
            <v>м</v>
          </cell>
          <cell r="L42" t="str">
            <v>МАЛ/ДЕВЧ_2</v>
          </cell>
          <cell r="N42">
            <v>1</v>
          </cell>
          <cell r="O42" t="str">
            <v/>
          </cell>
          <cell r="Q42">
            <v>0</v>
          </cell>
          <cell r="R42">
            <v>2007</v>
          </cell>
          <cell r="U42">
            <v>30</v>
          </cell>
          <cell r="V42" t="str">
            <v>да</v>
          </cell>
        </row>
        <row r="43">
          <cell r="A43" t="str">
            <v>42</v>
          </cell>
          <cell r="B43" t="str">
            <v>СОШ Генеральское</v>
          </cell>
          <cell r="C43" t="str">
            <v>Энгельс</v>
          </cell>
          <cell r="D43" t="str">
            <v>Руденко Ю. А.</v>
          </cell>
          <cell r="E43" t="str">
            <v>6.4</v>
          </cell>
          <cell r="F43">
            <v>4</v>
          </cell>
          <cell r="G43" t="str">
            <v>42</v>
          </cell>
          <cell r="H43" t="str">
            <v>Шейко Максим</v>
          </cell>
          <cell r="I43" t="str">
            <v>01.01.2008</v>
          </cell>
          <cell r="J43" t="str">
            <v>б/р</v>
          </cell>
          <cell r="K43" t="str">
            <v>м</v>
          </cell>
          <cell r="L43" t="str">
            <v>МАЛ/ДЕВЧ_2</v>
          </cell>
          <cell r="N43">
            <v>1</v>
          </cell>
          <cell r="O43" t="str">
            <v/>
          </cell>
          <cell r="Q43">
            <v>0</v>
          </cell>
          <cell r="R43">
            <v>2008</v>
          </cell>
          <cell r="U43">
            <v>30</v>
          </cell>
          <cell r="V43" t="str">
            <v>да</v>
          </cell>
        </row>
        <row r="44">
          <cell r="A44" t="str">
            <v>43</v>
          </cell>
          <cell r="B44" t="str">
            <v>СОШ Генеральское</v>
          </cell>
          <cell r="C44" t="str">
            <v>Энгельс</v>
          </cell>
          <cell r="D44" t="str">
            <v>Руденко Ю. А.</v>
          </cell>
          <cell r="E44" t="str">
            <v>6.5</v>
          </cell>
          <cell r="F44">
            <v>5</v>
          </cell>
          <cell r="G44" t="str">
            <v>43</v>
          </cell>
          <cell r="H44" t="str">
            <v>Жердев Дмитрий</v>
          </cell>
          <cell r="I44" t="str">
            <v>01.01.2002</v>
          </cell>
          <cell r="J44" t="str">
            <v>I</v>
          </cell>
          <cell r="K44" t="str">
            <v>м</v>
          </cell>
          <cell r="L44" t="str">
            <v>ЮНР/ЮНРК_3</v>
          </cell>
          <cell r="N44">
            <v>1</v>
          </cell>
          <cell r="O44" t="str">
            <v/>
          </cell>
          <cell r="Q44">
            <v>10</v>
          </cell>
          <cell r="R44">
            <v>2002</v>
          </cell>
          <cell r="U44">
            <v>30</v>
          </cell>
          <cell r="V44" t="str">
            <v>да</v>
          </cell>
        </row>
        <row r="45">
          <cell r="A45" t="str">
            <v>44</v>
          </cell>
          <cell r="B45" t="str">
            <v>СОШ Генеральское</v>
          </cell>
          <cell r="C45" t="str">
            <v>Энгельс</v>
          </cell>
          <cell r="D45" t="str">
            <v>Руденко Ю. А.</v>
          </cell>
          <cell r="E45" t="str">
            <v>6.6</v>
          </cell>
          <cell r="F45">
            <v>6</v>
          </cell>
          <cell r="G45" t="str">
            <v>44</v>
          </cell>
          <cell r="H45" t="str">
            <v>Кудрявцев Дмитрий</v>
          </cell>
          <cell r="I45" t="str">
            <v>01.01.2003</v>
          </cell>
          <cell r="J45" t="str">
            <v>III</v>
          </cell>
          <cell r="K45" t="str">
            <v>м</v>
          </cell>
          <cell r="L45" t="str">
            <v>ЮНР/ЮНРК_3</v>
          </cell>
          <cell r="N45">
            <v>1</v>
          </cell>
          <cell r="O45" t="str">
            <v/>
          </cell>
          <cell r="Q45">
            <v>1</v>
          </cell>
          <cell r="R45">
            <v>2003</v>
          </cell>
          <cell r="U45">
            <v>30</v>
          </cell>
          <cell r="V45" t="str">
            <v>да</v>
          </cell>
        </row>
        <row r="46">
          <cell r="A46" t="str">
            <v>45</v>
          </cell>
          <cell r="B46" t="str">
            <v>СОШ Генеральское</v>
          </cell>
          <cell r="C46" t="str">
            <v>Энгельс</v>
          </cell>
          <cell r="D46" t="str">
            <v>Руденко Ю. А.</v>
          </cell>
          <cell r="E46" t="str">
            <v>6.7</v>
          </cell>
          <cell r="F46">
            <v>7</v>
          </cell>
          <cell r="G46" t="str">
            <v>45</v>
          </cell>
          <cell r="H46" t="str">
            <v>Морозова Диана</v>
          </cell>
          <cell r="I46" t="str">
            <v>01.01.2006</v>
          </cell>
          <cell r="J46" t="str">
            <v>1ю</v>
          </cell>
          <cell r="K46" t="str">
            <v>ж</v>
          </cell>
          <cell r="L46" t="str">
            <v>МАЛ/ДЕВЧ_2</v>
          </cell>
          <cell r="N46">
            <v>1</v>
          </cell>
          <cell r="O46" t="str">
            <v/>
          </cell>
          <cell r="Q46">
            <v>1</v>
          </cell>
          <cell r="R46">
            <v>2006</v>
          </cell>
          <cell r="U46">
            <v>30</v>
          </cell>
          <cell r="V46" t="str">
            <v>да</v>
          </cell>
        </row>
        <row r="47">
          <cell r="A47" t="str">
            <v>46</v>
          </cell>
          <cell r="B47" t="str">
            <v>СОШ Генеральское</v>
          </cell>
          <cell r="C47" t="str">
            <v>Энгельс</v>
          </cell>
          <cell r="D47" t="str">
            <v>Руденко Ю. А.</v>
          </cell>
          <cell r="E47" t="str">
            <v>6.8</v>
          </cell>
          <cell r="F47">
            <v>8</v>
          </cell>
          <cell r="G47" t="str">
            <v>46</v>
          </cell>
          <cell r="H47" t="str">
            <v>Подопрыгорова Юлия</v>
          </cell>
          <cell r="I47" t="str">
            <v>01.01.2006</v>
          </cell>
          <cell r="J47" t="str">
            <v>III</v>
          </cell>
          <cell r="K47" t="str">
            <v>ж</v>
          </cell>
          <cell r="L47" t="str">
            <v>МАЛ/ДЕВЧ_2</v>
          </cell>
          <cell r="N47">
            <v>1</v>
          </cell>
          <cell r="O47" t="str">
            <v/>
          </cell>
          <cell r="Q47">
            <v>1</v>
          </cell>
          <cell r="R47">
            <v>2006</v>
          </cell>
          <cell r="U47">
            <v>30</v>
          </cell>
          <cell r="V47" t="str">
            <v>да</v>
          </cell>
        </row>
        <row r="48">
          <cell r="A48" t="str">
            <v>47</v>
          </cell>
          <cell r="B48" t="str">
            <v>СОШ Генеральское</v>
          </cell>
          <cell r="C48" t="str">
            <v>Энгельс</v>
          </cell>
          <cell r="D48" t="str">
            <v>Руденко Ю. А.</v>
          </cell>
          <cell r="E48" t="str">
            <v>6.9</v>
          </cell>
          <cell r="F48">
            <v>9</v>
          </cell>
          <cell r="G48" t="str">
            <v>47</v>
          </cell>
          <cell r="H48" t="str">
            <v>Ледовский Дмитрий</v>
          </cell>
          <cell r="I48" t="str">
            <v>01.01.2000</v>
          </cell>
          <cell r="J48" t="str">
            <v>I</v>
          </cell>
          <cell r="K48" t="str">
            <v>м</v>
          </cell>
          <cell r="L48" t="str">
            <v>ЮНР/ЮНРК_3</v>
          </cell>
          <cell r="N48">
            <v>1</v>
          </cell>
          <cell r="O48" t="str">
            <v/>
          </cell>
          <cell r="Q48">
            <v>10</v>
          </cell>
          <cell r="R48">
            <v>2000</v>
          </cell>
          <cell r="U48">
            <v>30</v>
          </cell>
          <cell r="V48" t="str">
            <v>да</v>
          </cell>
        </row>
        <row r="49">
          <cell r="A49" t="str">
            <v>48</v>
          </cell>
          <cell r="B49" t="str">
            <v>СОШ Генеральское</v>
          </cell>
          <cell r="C49" t="str">
            <v>Энгельс</v>
          </cell>
          <cell r="D49" t="str">
            <v>Руденко Ю. А.</v>
          </cell>
          <cell r="E49" t="str">
            <v>6.10</v>
          </cell>
          <cell r="F49">
            <v>10</v>
          </cell>
          <cell r="G49" t="str">
            <v>48</v>
          </cell>
          <cell r="H49" t="str">
            <v>Дерябин Владислав</v>
          </cell>
          <cell r="I49" t="str">
            <v>01.01.2005</v>
          </cell>
          <cell r="J49" t="str">
            <v>б/р</v>
          </cell>
          <cell r="K49" t="str">
            <v>м</v>
          </cell>
          <cell r="L49" t="str">
            <v>ЮН/ДЕВ_3</v>
          </cell>
          <cell r="N49">
            <v>1</v>
          </cell>
          <cell r="O49" t="str">
            <v/>
          </cell>
          <cell r="Q49">
            <v>0</v>
          </cell>
          <cell r="R49">
            <v>2005</v>
          </cell>
          <cell r="U49">
            <v>30</v>
          </cell>
          <cell r="V49" t="str">
            <v>да</v>
          </cell>
        </row>
        <row r="50">
          <cell r="A50" t="str">
            <v>49</v>
          </cell>
          <cell r="B50" t="str">
            <v>СОШ Красный Яр</v>
          </cell>
          <cell r="C50" t="str">
            <v>Энгельсский район</v>
          </cell>
          <cell r="D50" t="str">
            <v>Скляров Г. П.</v>
          </cell>
          <cell r="E50" t="str">
            <v>7.1</v>
          </cell>
          <cell r="F50">
            <v>1</v>
          </cell>
          <cell r="G50" t="str">
            <v>49</v>
          </cell>
          <cell r="H50" t="str">
            <v>Бомблис Марина</v>
          </cell>
          <cell r="I50" t="str">
            <v>01.01.2006</v>
          </cell>
          <cell r="J50" t="str">
            <v>III</v>
          </cell>
          <cell r="K50" t="str">
            <v>ж</v>
          </cell>
          <cell r="L50" t="str">
            <v>МАЛ/ДЕВЧ_2</v>
          </cell>
          <cell r="N50">
            <v>1</v>
          </cell>
          <cell r="O50" t="str">
            <v/>
          </cell>
          <cell r="Q50">
            <v>1</v>
          </cell>
          <cell r="R50">
            <v>2006</v>
          </cell>
          <cell r="U50">
            <v>30</v>
          </cell>
          <cell r="V50" t="str">
            <v>да</v>
          </cell>
        </row>
        <row r="51">
          <cell r="A51" t="str">
            <v>50</v>
          </cell>
          <cell r="B51" t="str">
            <v>СОШ Красный Яр</v>
          </cell>
          <cell r="C51" t="str">
            <v>Энгельсский район</v>
          </cell>
          <cell r="D51" t="str">
            <v>Скляров Г. П.</v>
          </cell>
          <cell r="E51" t="str">
            <v>7.2</v>
          </cell>
          <cell r="F51">
            <v>2</v>
          </cell>
          <cell r="G51" t="str">
            <v>50</v>
          </cell>
          <cell r="H51" t="str">
            <v>Мамешева Вероника</v>
          </cell>
          <cell r="I51" t="str">
            <v>01.01.2005</v>
          </cell>
          <cell r="J51" t="str">
            <v>б/р</v>
          </cell>
          <cell r="K51" t="str">
            <v>ж</v>
          </cell>
          <cell r="L51" t="str">
            <v>ЮН/ДЕВ_3</v>
          </cell>
          <cell r="N51">
            <v>1</v>
          </cell>
          <cell r="O51" t="str">
            <v/>
          </cell>
          <cell r="Q51">
            <v>0</v>
          </cell>
          <cell r="R51">
            <v>2005</v>
          </cell>
          <cell r="U51">
            <v>30</v>
          </cell>
          <cell r="V51" t="str">
            <v>да</v>
          </cell>
        </row>
        <row r="52">
          <cell r="A52" t="str">
            <v>51</v>
          </cell>
          <cell r="B52" t="str">
            <v>СОШ Красный Яр</v>
          </cell>
          <cell r="C52" t="str">
            <v>Энгельсский район</v>
          </cell>
          <cell r="D52" t="str">
            <v>Скляров Г. П.</v>
          </cell>
          <cell r="E52" t="str">
            <v>7.3</v>
          </cell>
          <cell r="F52">
            <v>3</v>
          </cell>
          <cell r="G52" t="str">
            <v>51</v>
          </cell>
          <cell r="H52" t="str">
            <v>Урусова Карина</v>
          </cell>
          <cell r="I52" t="str">
            <v>01.01.2006</v>
          </cell>
          <cell r="J52" t="str">
            <v>б/р</v>
          </cell>
          <cell r="K52" t="str">
            <v>ж</v>
          </cell>
          <cell r="L52" t="str">
            <v>МАЛ/ДЕВЧ_2</v>
          </cell>
          <cell r="N52">
            <v>1</v>
          </cell>
          <cell r="O52" t="str">
            <v/>
          </cell>
          <cell r="Q52">
            <v>0</v>
          </cell>
          <cell r="R52">
            <v>2006</v>
          </cell>
          <cell r="U52">
            <v>30</v>
          </cell>
          <cell r="V52" t="str">
            <v>да</v>
          </cell>
        </row>
        <row r="53">
          <cell r="A53" t="str">
            <v>52</v>
          </cell>
          <cell r="B53" t="str">
            <v>СОШ Красный Яр</v>
          </cell>
          <cell r="C53" t="str">
            <v>Энгельсский район</v>
          </cell>
          <cell r="D53" t="str">
            <v>Скляров Г. П.</v>
          </cell>
          <cell r="E53" t="str">
            <v>7.4</v>
          </cell>
          <cell r="F53">
            <v>4</v>
          </cell>
          <cell r="G53" t="str">
            <v>52</v>
          </cell>
          <cell r="H53" t="str">
            <v>Михайлова Елизавета</v>
          </cell>
          <cell r="I53" t="str">
            <v>01.01.2006</v>
          </cell>
          <cell r="J53" t="str">
            <v>б/р</v>
          </cell>
          <cell r="K53" t="str">
            <v>ж</v>
          </cell>
          <cell r="L53" t="str">
            <v>МАЛ/ДЕВЧ_2</v>
          </cell>
          <cell r="N53">
            <v>1</v>
          </cell>
          <cell r="O53" t="str">
            <v/>
          </cell>
          <cell r="Q53">
            <v>0</v>
          </cell>
          <cell r="R53">
            <v>2006</v>
          </cell>
          <cell r="U53">
            <v>30</v>
          </cell>
          <cell r="V53" t="str">
            <v>да</v>
          </cell>
        </row>
        <row r="54">
          <cell r="A54" t="str">
            <v>53</v>
          </cell>
          <cell r="B54" t="str">
            <v>СОШ Красный Яр</v>
          </cell>
          <cell r="C54" t="str">
            <v>Энгельсский район</v>
          </cell>
          <cell r="D54" t="str">
            <v>Скляров Г. П.</v>
          </cell>
          <cell r="E54" t="str">
            <v>7.5</v>
          </cell>
          <cell r="F54">
            <v>5</v>
          </cell>
          <cell r="G54" t="str">
            <v>53</v>
          </cell>
          <cell r="H54" t="str">
            <v>Савельева Валентина</v>
          </cell>
          <cell r="I54" t="str">
            <v>01.01.2007</v>
          </cell>
          <cell r="J54" t="str">
            <v>1ю</v>
          </cell>
          <cell r="K54" t="str">
            <v>ж</v>
          </cell>
          <cell r="L54" t="str">
            <v>МАЛ/ДЕВЧ_2</v>
          </cell>
          <cell r="N54">
            <v>1</v>
          </cell>
          <cell r="O54" t="str">
            <v/>
          </cell>
          <cell r="Q54">
            <v>1</v>
          </cell>
          <cell r="R54">
            <v>2007</v>
          </cell>
          <cell r="U54">
            <v>30</v>
          </cell>
          <cell r="V54" t="str">
            <v>да</v>
          </cell>
        </row>
        <row r="55">
          <cell r="A55" t="str">
            <v>54</v>
          </cell>
          <cell r="B55" t="str">
            <v>СОШ Красный Яр</v>
          </cell>
          <cell r="C55" t="str">
            <v>Энгельсский район</v>
          </cell>
          <cell r="D55" t="str">
            <v>Скляров Г. П.</v>
          </cell>
          <cell r="E55" t="str">
            <v>7.6</v>
          </cell>
          <cell r="F55">
            <v>6</v>
          </cell>
          <cell r="G55" t="str">
            <v>54</v>
          </cell>
          <cell r="H55" t="str">
            <v>Склярова Виолетта</v>
          </cell>
          <cell r="I55" t="str">
            <v>01.01.2009</v>
          </cell>
          <cell r="J55" t="str">
            <v>б/р</v>
          </cell>
          <cell r="K55" t="str">
            <v>ж</v>
          </cell>
          <cell r="L55" t="str">
            <v>МАЛ/ДЕВЧ_2</v>
          </cell>
          <cell r="N55">
            <v>1</v>
          </cell>
          <cell r="O55" t="str">
            <v/>
          </cell>
          <cell r="Q55">
            <v>0</v>
          </cell>
          <cell r="R55">
            <v>2009</v>
          </cell>
          <cell r="U55">
            <v>30</v>
          </cell>
          <cell r="V55" t="str">
            <v>да</v>
          </cell>
        </row>
        <row r="56">
          <cell r="A56" t="str">
            <v>55</v>
          </cell>
          <cell r="B56" t="str">
            <v>СОШ Красный Яр</v>
          </cell>
          <cell r="C56" t="str">
            <v>Энгельсский район</v>
          </cell>
          <cell r="D56" t="str">
            <v>Скляров Г. П.</v>
          </cell>
          <cell r="E56" t="str">
            <v>7.7</v>
          </cell>
          <cell r="F56">
            <v>7</v>
          </cell>
          <cell r="G56" t="str">
            <v>55</v>
          </cell>
          <cell r="H56" t="str">
            <v>Ковылов Виктор </v>
          </cell>
          <cell r="I56" t="str">
            <v>01.01.2006</v>
          </cell>
          <cell r="J56" t="str">
            <v>1ю</v>
          </cell>
          <cell r="K56" t="str">
            <v>м</v>
          </cell>
          <cell r="L56" t="str">
            <v>МАЛ/ДЕВЧ_2</v>
          </cell>
          <cell r="N56">
            <v>1</v>
          </cell>
          <cell r="O56" t="str">
            <v/>
          </cell>
          <cell r="Q56">
            <v>1</v>
          </cell>
          <cell r="R56">
            <v>2006</v>
          </cell>
          <cell r="U56">
            <v>30</v>
          </cell>
          <cell r="V56" t="str">
            <v>да</v>
          </cell>
        </row>
        <row r="57">
          <cell r="A57" t="str">
            <v>56</v>
          </cell>
          <cell r="B57" t="str">
            <v>СОШ Красный Яр</v>
          </cell>
          <cell r="C57" t="str">
            <v>Энгельсский район</v>
          </cell>
          <cell r="D57" t="str">
            <v>Скляров Г. П.</v>
          </cell>
          <cell r="E57" t="str">
            <v>7.8</v>
          </cell>
          <cell r="F57">
            <v>8</v>
          </cell>
          <cell r="G57" t="str">
            <v>56</v>
          </cell>
          <cell r="H57" t="str">
            <v>Дмитриев Владислав</v>
          </cell>
          <cell r="I57" t="str">
            <v>01.01.2006</v>
          </cell>
          <cell r="J57" t="str">
            <v>III</v>
          </cell>
          <cell r="K57" t="str">
            <v>м</v>
          </cell>
          <cell r="L57" t="str">
            <v>МАЛ/ДЕВЧ_2</v>
          </cell>
          <cell r="N57">
            <v>1</v>
          </cell>
          <cell r="O57" t="str">
            <v/>
          </cell>
          <cell r="Q57">
            <v>1</v>
          </cell>
          <cell r="R57">
            <v>2006</v>
          </cell>
          <cell r="U57">
            <v>30</v>
          </cell>
          <cell r="V57" t="str">
            <v>да</v>
          </cell>
        </row>
        <row r="58">
          <cell r="A58" t="str">
            <v>57</v>
          </cell>
          <cell r="B58" t="str">
            <v>СОШ Красный Яр</v>
          </cell>
          <cell r="C58" t="str">
            <v>Энгельсский район</v>
          </cell>
          <cell r="D58" t="str">
            <v>Скляров Г. П.</v>
          </cell>
          <cell r="E58" t="str">
            <v>7.9</v>
          </cell>
          <cell r="F58">
            <v>9</v>
          </cell>
          <cell r="G58" t="str">
            <v>57</v>
          </cell>
          <cell r="H58" t="str">
            <v>Синицын Глеб</v>
          </cell>
          <cell r="I58" t="str">
            <v>01.01.2006</v>
          </cell>
          <cell r="J58" t="str">
            <v>III</v>
          </cell>
          <cell r="K58" t="str">
            <v>м</v>
          </cell>
          <cell r="L58" t="str">
            <v>МАЛ/ДЕВЧ_2</v>
          </cell>
          <cell r="N58">
            <v>1</v>
          </cell>
          <cell r="O58" t="str">
            <v/>
          </cell>
          <cell r="Q58">
            <v>1</v>
          </cell>
          <cell r="R58">
            <v>2006</v>
          </cell>
          <cell r="U58">
            <v>30</v>
          </cell>
          <cell r="V58" t="str">
            <v>да</v>
          </cell>
        </row>
        <row r="59">
          <cell r="A59" t="str">
            <v>58</v>
          </cell>
          <cell r="B59" t="str">
            <v>СОШ Красный Яр</v>
          </cell>
          <cell r="C59" t="str">
            <v>Энгельсский район</v>
          </cell>
          <cell r="D59" t="str">
            <v>Скляров Г. П.</v>
          </cell>
          <cell r="E59" t="str">
            <v>7.10</v>
          </cell>
          <cell r="F59">
            <v>10</v>
          </cell>
          <cell r="G59" t="str">
            <v>58</v>
          </cell>
          <cell r="H59" t="str">
            <v>Готфрид Никита</v>
          </cell>
          <cell r="I59" t="str">
            <v>01.01.2005</v>
          </cell>
          <cell r="J59" t="str">
            <v>б/р</v>
          </cell>
          <cell r="K59" t="str">
            <v>м</v>
          </cell>
          <cell r="L59" t="str">
            <v>ЮН/ДЕВ_3</v>
          </cell>
          <cell r="N59">
            <v>1</v>
          </cell>
          <cell r="O59" t="str">
            <v/>
          </cell>
          <cell r="Q59">
            <v>0</v>
          </cell>
          <cell r="R59">
            <v>2005</v>
          </cell>
          <cell r="U59">
            <v>30</v>
          </cell>
          <cell r="V59" t="str">
            <v>да</v>
          </cell>
        </row>
        <row r="60">
          <cell r="A60" t="str">
            <v>59</v>
          </cell>
          <cell r="B60" t="str">
            <v>СОШ Красный Яр</v>
          </cell>
          <cell r="C60" t="str">
            <v>Энгельсский район</v>
          </cell>
          <cell r="D60" t="str">
            <v>Скляров Г. П.</v>
          </cell>
          <cell r="E60" t="str">
            <v>7.11</v>
          </cell>
          <cell r="F60">
            <v>11</v>
          </cell>
          <cell r="G60" t="str">
            <v>59</v>
          </cell>
          <cell r="H60" t="str">
            <v>Мамуков Егор</v>
          </cell>
          <cell r="I60" t="str">
            <v>01.01.2004</v>
          </cell>
          <cell r="J60" t="str">
            <v>1ю</v>
          </cell>
          <cell r="K60" t="str">
            <v>м</v>
          </cell>
          <cell r="L60" t="str">
            <v>ЮН/ДЕВ_3</v>
          </cell>
          <cell r="N60">
            <v>1</v>
          </cell>
          <cell r="O60" t="str">
            <v/>
          </cell>
          <cell r="Q60">
            <v>1</v>
          </cell>
          <cell r="R60">
            <v>2004</v>
          </cell>
          <cell r="U60">
            <v>30</v>
          </cell>
          <cell r="V60" t="str">
            <v>да</v>
          </cell>
        </row>
        <row r="61">
          <cell r="A61" t="str">
            <v>60</v>
          </cell>
          <cell r="B61" t="str">
            <v>СОШ Красный Яр</v>
          </cell>
          <cell r="C61" t="str">
            <v>Энгельсский район</v>
          </cell>
          <cell r="D61" t="str">
            <v>Скляров Г. П.</v>
          </cell>
          <cell r="E61" t="str">
            <v>7.12</v>
          </cell>
          <cell r="F61">
            <v>12</v>
          </cell>
          <cell r="G61" t="str">
            <v>60</v>
          </cell>
          <cell r="H61" t="str">
            <v>Зябликов Андрей</v>
          </cell>
          <cell r="I61" t="str">
            <v>01.01.2004</v>
          </cell>
          <cell r="J61" t="str">
            <v>III</v>
          </cell>
          <cell r="K61" t="str">
            <v>м</v>
          </cell>
          <cell r="L61" t="str">
            <v>ЮН/ДЕВ_3</v>
          </cell>
          <cell r="N61">
            <v>1</v>
          </cell>
          <cell r="O61" t="str">
            <v/>
          </cell>
          <cell r="Q61">
            <v>1</v>
          </cell>
          <cell r="R61">
            <v>2004</v>
          </cell>
          <cell r="U61">
            <v>30</v>
          </cell>
          <cell r="V61" t="str">
            <v>да</v>
          </cell>
        </row>
        <row r="62">
          <cell r="A62" t="str">
            <v>91</v>
          </cell>
          <cell r="B62" t="str">
            <v>СОШ Красный Яр</v>
          </cell>
          <cell r="C62" t="str">
            <v>Энгельсский район</v>
          </cell>
          <cell r="D62" t="str">
            <v>Скляров Г. П.</v>
          </cell>
          <cell r="E62" t="str">
            <v>7.13</v>
          </cell>
          <cell r="F62">
            <v>13</v>
          </cell>
          <cell r="G62" t="str">
            <v>91</v>
          </cell>
          <cell r="H62" t="str">
            <v>Исматов Евгений</v>
          </cell>
          <cell r="I62" t="str">
            <v>01.01.2004</v>
          </cell>
          <cell r="J62" t="str">
            <v>1ю</v>
          </cell>
          <cell r="K62" t="str">
            <v>м</v>
          </cell>
          <cell r="L62" t="str">
            <v>ЮН/ДЕВ_3</v>
          </cell>
          <cell r="N62">
            <v>1</v>
          </cell>
          <cell r="O62" t="str">
            <v/>
          </cell>
          <cell r="Q62">
            <v>1</v>
          </cell>
          <cell r="R62">
            <v>2004</v>
          </cell>
          <cell r="U62">
            <v>30</v>
          </cell>
          <cell r="V62" t="str">
            <v>да</v>
          </cell>
        </row>
        <row r="63">
          <cell r="A63" t="str">
            <v>90</v>
          </cell>
          <cell r="B63" t="str">
            <v>СОШ Красный Яр</v>
          </cell>
          <cell r="C63" t="str">
            <v>Энгельсский район</v>
          </cell>
          <cell r="D63" t="str">
            <v>Скляров Г. П.</v>
          </cell>
          <cell r="E63" t="str">
            <v>7.14</v>
          </cell>
          <cell r="F63">
            <v>14</v>
          </cell>
          <cell r="G63" t="str">
            <v>90</v>
          </cell>
          <cell r="H63" t="str">
            <v>Завалий Анастасия</v>
          </cell>
          <cell r="I63" t="str">
            <v>01.01.2004</v>
          </cell>
          <cell r="J63" t="str">
            <v>б/р</v>
          </cell>
          <cell r="K63" t="str">
            <v>ж</v>
          </cell>
          <cell r="L63" t="str">
            <v>ЮН/ДЕВ_3</v>
          </cell>
          <cell r="N63">
            <v>1</v>
          </cell>
          <cell r="O63" t="str">
            <v/>
          </cell>
          <cell r="Q63">
            <v>0</v>
          </cell>
          <cell r="R63">
            <v>2004</v>
          </cell>
          <cell r="U63">
            <v>30</v>
          </cell>
          <cell r="V63" t="str">
            <v>да</v>
          </cell>
        </row>
        <row r="64">
          <cell r="A64" t="str">
            <v>63</v>
          </cell>
          <cell r="B64" t="str">
            <v>СОШ Красный Яр</v>
          </cell>
          <cell r="C64" t="str">
            <v>Энгельсский район</v>
          </cell>
          <cell r="D64" t="str">
            <v>Скляров Г. П.</v>
          </cell>
          <cell r="E64" t="str">
            <v>7.15</v>
          </cell>
          <cell r="F64">
            <v>15</v>
          </cell>
          <cell r="G64" t="str">
            <v>63</v>
          </cell>
          <cell r="H64" t="str">
            <v>Борисов Алексей</v>
          </cell>
          <cell r="I64" t="str">
            <v>01.01.2003</v>
          </cell>
          <cell r="J64" t="str">
            <v>б/р</v>
          </cell>
          <cell r="K64" t="str">
            <v>м</v>
          </cell>
          <cell r="L64" t="str">
            <v>ЮНР/ЮНРК_3</v>
          </cell>
          <cell r="N64">
            <v>1</v>
          </cell>
          <cell r="O64" t="str">
            <v/>
          </cell>
          <cell r="Q64">
            <v>0</v>
          </cell>
          <cell r="R64">
            <v>2003</v>
          </cell>
          <cell r="U64">
            <v>30</v>
          </cell>
          <cell r="V64" t="str">
            <v>да</v>
          </cell>
        </row>
        <row r="65">
          <cell r="A65" t="str">
            <v>64</v>
          </cell>
          <cell r="B65" t="str">
            <v>СОШ Красный Яр</v>
          </cell>
          <cell r="C65" t="str">
            <v>Энгельсский район</v>
          </cell>
          <cell r="D65" t="str">
            <v>Скляров Г. П.</v>
          </cell>
          <cell r="E65" t="str">
            <v>7.16</v>
          </cell>
          <cell r="F65">
            <v>16</v>
          </cell>
          <cell r="G65" t="str">
            <v>64</v>
          </cell>
          <cell r="H65" t="str">
            <v>Лазаренко Денис</v>
          </cell>
          <cell r="I65" t="str">
            <v>01.01.2003</v>
          </cell>
          <cell r="J65" t="str">
            <v>III</v>
          </cell>
          <cell r="K65" t="str">
            <v>м</v>
          </cell>
          <cell r="L65" t="str">
            <v>ЮНР/ЮНРК_3</v>
          </cell>
          <cell r="N65">
            <v>1</v>
          </cell>
          <cell r="O65" t="str">
            <v/>
          </cell>
          <cell r="Q65">
            <v>1</v>
          </cell>
          <cell r="R65">
            <v>2003</v>
          </cell>
          <cell r="U65">
            <v>30</v>
          </cell>
          <cell r="V65" t="str">
            <v>да</v>
          </cell>
        </row>
        <row r="66">
          <cell r="A66" t="str">
            <v>65</v>
          </cell>
          <cell r="B66" t="str">
            <v>СОШ Красный Яр</v>
          </cell>
          <cell r="C66" t="str">
            <v>Энгельсский район</v>
          </cell>
          <cell r="D66" t="str">
            <v>Скляров Г. П.</v>
          </cell>
          <cell r="E66" t="str">
            <v>7.17</v>
          </cell>
          <cell r="F66">
            <v>17</v>
          </cell>
          <cell r="G66" t="str">
            <v>65</v>
          </cell>
          <cell r="H66" t="str">
            <v>Янов Виталий</v>
          </cell>
          <cell r="I66" t="str">
            <v>01.01.2003</v>
          </cell>
          <cell r="J66" t="str">
            <v>II</v>
          </cell>
          <cell r="K66" t="str">
            <v>м</v>
          </cell>
          <cell r="L66" t="str">
            <v>ЮНР/ЮНРК_3</v>
          </cell>
          <cell r="N66">
            <v>1</v>
          </cell>
          <cell r="O66" t="str">
            <v/>
          </cell>
          <cell r="Q66">
            <v>3</v>
          </cell>
          <cell r="R66">
            <v>2003</v>
          </cell>
          <cell r="U66">
            <v>30</v>
          </cell>
          <cell r="V66" t="str">
            <v>да</v>
          </cell>
        </row>
        <row r="67">
          <cell r="A67" t="str">
            <v>66</v>
          </cell>
          <cell r="B67" t="str">
            <v>СОШ Красный Яр</v>
          </cell>
          <cell r="C67" t="str">
            <v>Энгельсский район</v>
          </cell>
          <cell r="D67" t="str">
            <v>Скляров Г. П.</v>
          </cell>
          <cell r="E67" t="str">
            <v>7.18</v>
          </cell>
          <cell r="F67">
            <v>18</v>
          </cell>
          <cell r="G67" t="str">
            <v>66</v>
          </cell>
          <cell r="H67" t="str">
            <v>Димитриенко Татьяна</v>
          </cell>
          <cell r="I67" t="str">
            <v>01.01.2003</v>
          </cell>
          <cell r="J67" t="str">
            <v>II</v>
          </cell>
          <cell r="K67" t="str">
            <v>ж</v>
          </cell>
          <cell r="L67" t="str">
            <v>ЮНР/ЮНРК_3</v>
          </cell>
          <cell r="N67">
            <v>1</v>
          </cell>
          <cell r="O67" t="str">
            <v/>
          </cell>
          <cell r="Q67">
            <v>3</v>
          </cell>
          <cell r="R67">
            <v>2003</v>
          </cell>
          <cell r="U67">
            <v>30</v>
          </cell>
          <cell r="V67" t="str">
            <v>да</v>
          </cell>
        </row>
        <row r="68">
          <cell r="A68" t="str">
            <v>67</v>
          </cell>
          <cell r="B68" t="str">
            <v>ООШ с. Подстепное </v>
          </cell>
          <cell r="C68" t="str">
            <v>Энгельс</v>
          </cell>
          <cell r="D68" t="str">
            <v>Гюнтер В. А. </v>
          </cell>
          <cell r="E68" t="str">
            <v>8.1</v>
          </cell>
          <cell r="F68">
            <v>1</v>
          </cell>
          <cell r="G68" t="str">
            <v>67</v>
          </cell>
          <cell r="H68" t="str">
            <v>Копылов Максим</v>
          </cell>
          <cell r="I68" t="str">
            <v>01.01.2007</v>
          </cell>
          <cell r="J68" t="str">
            <v>III</v>
          </cell>
          <cell r="K68" t="str">
            <v>м</v>
          </cell>
          <cell r="L68" t="str">
            <v>МАЛ/ДЕВЧ_2</v>
          </cell>
          <cell r="N68">
            <v>1</v>
          </cell>
          <cell r="O68" t="str">
            <v/>
          </cell>
          <cell r="Q68">
            <v>1</v>
          </cell>
          <cell r="R68">
            <v>2007</v>
          </cell>
          <cell r="U68">
            <v>30</v>
          </cell>
          <cell r="V68" t="str">
            <v>да</v>
          </cell>
        </row>
        <row r="69">
          <cell r="A69" t="str">
            <v>68</v>
          </cell>
          <cell r="B69" t="str">
            <v>ООШ с. Подстепное </v>
          </cell>
          <cell r="C69" t="str">
            <v>Энгельс</v>
          </cell>
          <cell r="D69" t="str">
            <v>Гюнтер В. А. </v>
          </cell>
          <cell r="E69" t="str">
            <v>8.2</v>
          </cell>
          <cell r="F69">
            <v>2</v>
          </cell>
          <cell r="G69" t="str">
            <v>68</v>
          </cell>
          <cell r="H69" t="str">
            <v>Кабанов Юрий</v>
          </cell>
          <cell r="I69" t="str">
            <v>01.01.2004</v>
          </cell>
          <cell r="J69" t="str">
            <v>III</v>
          </cell>
          <cell r="K69" t="str">
            <v>м</v>
          </cell>
          <cell r="L69" t="str">
            <v>ЮНР/ЮНРК_3</v>
          </cell>
          <cell r="N69">
            <v>1</v>
          </cell>
          <cell r="O69" t="str">
            <v/>
          </cell>
          <cell r="Q69">
            <v>1</v>
          </cell>
          <cell r="R69">
            <v>2004</v>
          </cell>
          <cell r="U69">
            <v>30</v>
          </cell>
          <cell r="V69" t="str">
            <v>да</v>
          </cell>
        </row>
        <row r="70">
          <cell r="A70" t="str">
            <v>69</v>
          </cell>
          <cell r="B70" t="str">
            <v>ООШ с. Подстепное </v>
          </cell>
          <cell r="C70" t="str">
            <v>Энгельс</v>
          </cell>
          <cell r="D70" t="str">
            <v>Гюнтер В. А. </v>
          </cell>
          <cell r="E70" t="str">
            <v>8.3</v>
          </cell>
          <cell r="F70">
            <v>3</v>
          </cell>
          <cell r="G70" t="str">
            <v>69</v>
          </cell>
          <cell r="H70" t="str">
            <v>Мащенков Владимир</v>
          </cell>
          <cell r="I70" t="str">
            <v>01.01.2004</v>
          </cell>
          <cell r="J70" t="str">
            <v>б/р</v>
          </cell>
          <cell r="K70" t="str">
            <v>м</v>
          </cell>
          <cell r="L70" t="str">
            <v>ЮН/ДЕВ_3</v>
          </cell>
          <cell r="N70">
            <v>1</v>
          </cell>
          <cell r="O70" t="str">
            <v/>
          </cell>
          <cell r="Q70">
            <v>0</v>
          </cell>
          <cell r="R70">
            <v>2004</v>
          </cell>
          <cell r="U70">
            <v>30</v>
          </cell>
          <cell r="V70" t="str">
            <v>да</v>
          </cell>
        </row>
        <row r="71">
          <cell r="A71" t="str">
            <v>70</v>
          </cell>
          <cell r="B71" t="str">
            <v>ООШ с. Подстепное </v>
          </cell>
          <cell r="C71" t="str">
            <v>Энгельс</v>
          </cell>
          <cell r="D71" t="str">
            <v>Гюнтер В. А. </v>
          </cell>
          <cell r="E71" t="str">
            <v>8.4</v>
          </cell>
          <cell r="F71">
            <v>4</v>
          </cell>
          <cell r="G71" t="str">
            <v>70</v>
          </cell>
          <cell r="H71" t="str">
            <v>Тыщенко Владислав</v>
          </cell>
          <cell r="I71" t="str">
            <v>01.01.2006</v>
          </cell>
          <cell r="J71" t="str">
            <v>б/р</v>
          </cell>
          <cell r="K71" t="str">
            <v>м</v>
          </cell>
          <cell r="L71" t="str">
            <v>МАЛ/ДЕВЧ_2</v>
          </cell>
          <cell r="N71">
            <v>1</v>
          </cell>
          <cell r="O71" t="str">
            <v/>
          </cell>
          <cell r="Q71">
            <v>0</v>
          </cell>
          <cell r="R71">
            <v>2006</v>
          </cell>
          <cell r="U71">
            <v>30</v>
          </cell>
          <cell r="V71" t="str">
            <v>да</v>
          </cell>
        </row>
        <row r="72">
          <cell r="A72" t="str">
            <v>71</v>
          </cell>
          <cell r="B72" t="str">
            <v>СЮТур 2</v>
          </cell>
          <cell r="C72" t="str">
            <v>Энгельс</v>
          </cell>
          <cell r="D72" t="str">
            <v>Московский С.В.</v>
          </cell>
          <cell r="E72" t="str">
            <v>9.1</v>
          </cell>
          <cell r="F72">
            <v>1</v>
          </cell>
          <cell r="G72" t="str">
            <v>71</v>
          </cell>
          <cell r="H72" t="str">
            <v>Калюжный Валерий</v>
          </cell>
          <cell r="I72" t="str">
            <v>01.01.2007</v>
          </cell>
          <cell r="J72" t="str">
            <v>б/р</v>
          </cell>
          <cell r="K72" t="str">
            <v>м</v>
          </cell>
          <cell r="L72" t="str">
            <v>МАЛ/ДЕВЧ_2</v>
          </cell>
          <cell r="N72">
            <v>1</v>
          </cell>
          <cell r="O72" t="str">
            <v/>
          </cell>
          <cell r="Q72">
            <v>0</v>
          </cell>
          <cell r="R72">
            <v>2007</v>
          </cell>
          <cell r="U72">
            <v>30</v>
          </cell>
          <cell r="V72" t="str">
            <v>да</v>
          </cell>
        </row>
        <row r="73">
          <cell r="A73" t="str">
            <v>72</v>
          </cell>
          <cell r="B73" t="str">
            <v>СЮТур 2</v>
          </cell>
          <cell r="C73" t="str">
            <v>Энгельс</v>
          </cell>
          <cell r="D73" t="str">
            <v>Московский С.В.</v>
          </cell>
          <cell r="E73" t="str">
            <v>9.2</v>
          </cell>
          <cell r="F73">
            <v>2</v>
          </cell>
          <cell r="G73" t="str">
            <v>72</v>
          </cell>
          <cell r="H73" t="str">
            <v>Гох Эдуард</v>
          </cell>
          <cell r="I73" t="str">
            <v>01.01.2006</v>
          </cell>
          <cell r="J73" t="str">
            <v>б/р</v>
          </cell>
          <cell r="K73" t="str">
            <v>м</v>
          </cell>
          <cell r="L73" t="str">
            <v>МАЛ/ДЕВЧ_2</v>
          </cell>
          <cell r="N73">
            <v>1</v>
          </cell>
          <cell r="O73" t="str">
            <v/>
          </cell>
          <cell r="Q73">
            <v>0</v>
          </cell>
          <cell r="R73">
            <v>2006</v>
          </cell>
          <cell r="U73">
            <v>30</v>
          </cell>
          <cell r="V73" t="str">
            <v>да</v>
          </cell>
        </row>
        <row r="74">
          <cell r="A74" t="str">
            <v>73</v>
          </cell>
          <cell r="B74" t="str">
            <v>Взрослые</v>
          </cell>
          <cell r="C74" t="str">
            <v>Энгельс</v>
          </cell>
          <cell r="D74" t="str">
            <v>Петрушова И.А.</v>
          </cell>
          <cell r="E74" t="str">
            <v>10.1</v>
          </cell>
          <cell r="F74">
            <v>1</v>
          </cell>
          <cell r="G74" t="str">
            <v>73</v>
          </cell>
          <cell r="H74" t="str">
            <v>Петрушова Дарья </v>
          </cell>
          <cell r="I74" t="str">
            <v>01.01.2000</v>
          </cell>
          <cell r="J74" t="str">
            <v>КМС</v>
          </cell>
          <cell r="K74" t="str">
            <v>ж</v>
          </cell>
          <cell r="L74" t="str">
            <v>ЮНР/ЮНРК_3</v>
          </cell>
          <cell r="N74">
            <v>1</v>
          </cell>
          <cell r="O74" t="str">
            <v/>
          </cell>
          <cell r="Q74">
            <v>30</v>
          </cell>
          <cell r="R74">
            <v>2000</v>
          </cell>
          <cell r="U74">
            <v>30</v>
          </cell>
          <cell r="V74" t="str">
            <v>да</v>
          </cell>
        </row>
        <row r="75">
          <cell r="A75" t="str">
            <v>74</v>
          </cell>
          <cell r="B75" t="str">
            <v>Взрослые</v>
          </cell>
          <cell r="C75" t="str">
            <v>Энгельс</v>
          </cell>
          <cell r="D75" t="str">
            <v>Петрушова И.А.</v>
          </cell>
          <cell r="E75" t="str">
            <v>10.2</v>
          </cell>
          <cell r="F75">
            <v>2</v>
          </cell>
          <cell r="G75" t="str">
            <v>74</v>
          </cell>
          <cell r="H75" t="str">
            <v>Бодин Артем </v>
          </cell>
          <cell r="I75" t="str">
            <v>01.01.1995</v>
          </cell>
          <cell r="J75" t="str">
            <v>КМС</v>
          </cell>
          <cell r="K75" t="str">
            <v>м</v>
          </cell>
          <cell r="L75" t="str">
            <v>ЮНР/ЮНРК_3</v>
          </cell>
          <cell r="N75">
            <v>1</v>
          </cell>
          <cell r="O75" t="str">
            <v/>
          </cell>
          <cell r="Q75">
            <v>30</v>
          </cell>
          <cell r="R75">
            <v>1995</v>
          </cell>
          <cell r="U75">
            <v>30</v>
          </cell>
          <cell r="V75" t="str">
            <v>да</v>
          </cell>
        </row>
        <row r="76">
          <cell r="A76" t="str">
            <v>75</v>
          </cell>
          <cell r="B76" t="str">
            <v>Взрослые</v>
          </cell>
          <cell r="C76" t="str">
            <v>Энгельс</v>
          </cell>
          <cell r="D76" t="str">
            <v>Петрушова И.А.</v>
          </cell>
          <cell r="E76" t="str">
            <v>10.3</v>
          </cell>
          <cell r="F76">
            <v>3</v>
          </cell>
          <cell r="G76" t="str">
            <v>75</v>
          </cell>
          <cell r="H76" t="str">
            <v>Колесов Никита</v>
          </cell>
          <cell r="I76" t="str">
            <v>01.01.2000</v>
          </cell>
          <cell r="J76" t="str">
            <v>I</v>
          </cell>
          <cell r="K76" t="str">
            <v>м</v>
          </cell>
          <cell r="L76" t="str">
            <v>ЮНР/ЮНРК_3</v>
          </cell>
          <cell r="N76">
            <v>1</v>
          </cell>
          <cell r="O76" t="str">
            <v/>
          </cell>
          <cell r="Q76">
            <v>10</v>
          </cell>
          <cell r="R76">
            <v>2000</v>
          </cell>
          <cell r="U76">
            <v>30</v>
          </cell>
          <cell r="V76" t="str">
            <v>да</v>
          </cell>
        </row>
        <row r="77">
          <cell r="A77" t="str">
            <v>76</v>
          </cell>
          <cell r="B77" t="str">
            <v>Взрослые</v>
          </cell>
          <cell r="C77" t="str">
            <v>Энгельс</v>
          </cell>
          <cell r="D77" t="str">
            <v>Петрушова И.А.</v>
          </cell>
          <cell r="E77" t="str">
            <v>10.4</v>
          </cell>
          <cell r="F77">
            <v>4</v>
          </cell>
          <cell r="G77" t="str">
            <v>76</v>
          </cell>
          <cell r="H77" t="str">
            <v>Маликова Екатерина</v>
          </cell>
          <cell r="I77" t="str">
            <v>01.01.1998</v>
          </cell>
          <cell r="J77" t="str">
            <v>I</v>
          </cell>
          <cell r="K77" t="str">
            <v>ж</v>
          </cell>
          <cell r="L77" t="str">
            <v>ЮНР/ЮНРК_3</v>
          </cell>
          <cell r="N77">
            <v>1</v>
          </cell>
          <cell r="O77" t="str">
            <v/>
          </cell>
          <cell r="Q77">
            <v>10</v>
          </cell>
          <cell r="R77">
            <v>1998</v>
          </cell>
          <cell r="U77">
            <v>30</v>
          </cell>
          <cell r="V77" t="str">
            <v>да</v>
          </cell>
        </row>
        <row r="78">
          <cell r="A78" t="str">
            <v>77</v>
          </cell>
          <cell r="B78" t="str">
            <v>Взрослые</v>
          </cell>
          <cell r="C78" t="str">
            <v>Энгельс</v>
          </cell>
          <cell r="D78" t="str">
            <v>Петрушова И.А.</v>
          </cell>
          <cell r="E78" t="str">
            <v>10.5</v>
          </cell>
          <cell r="F78">
            <v>5</v>
          </cell>
          <cell r="G78" t="str">
            <v>77</v>
          </cell>
          <cell r="H78" t="str">
            <v>Сильченко Никита</v>
          </cell>
          <cell r="I78" t="str">
            <v>01.01.2000</v>
          </cell>
          <cell r="J78" t="str">
            <v>КМС</v>
          </cell>
          <cell r="K78" t="str">
            <v>м</v>
          </cell>
          <cell r="L78" t="str">
            <v>ЮНР/ЮНРК_3</v>
          </cell>
          <cell r="N78">
            <v>1</v>
          </cell>
          <cell r="O78" t="str">
            <v/>
          </cell>
          <cell r="Q78">
            <v>30</v>
          </cell>
          <cell r="R78">
            <v>2000</v>
          </cell>
          <cell r="U78">
            <v>30</v>
          </cell>
          <cell r="V78" t="str">
            <v>да</v>
          </cell>
        </row>
        <row r="79">
          <cell r="A79" t="str">
            <v>86</v>
          </cell>
          <cell r="B79" t="str">
            <v>СОШ 9</v>
          </cell>
          <cell r="C79" t="str">
            <v>Энгельс</v>
          </cell>
          <cell r="D79" t="str">
            <v>Петрушова Д.А.</v>
          </cell>
          <cell r="E79" t="str">
            <v>1.1</v>
          </cell>
          <cell r="F79">
            <v>1</v>
          </cell>
          <cell r="G79" t="str">
            <v>86</v>
          </cell>
          <cell r="H79" t="str">
            <v>Перашвили Алина</v>
          </cell>
          <cell r="I79" t="str">
            <v>01.01.2005</v>
          </cell>
          <cell r="J79" t="str">
            <v>III</v>
          </cell>
          <cell r="K79" t="str">
            <v>ж</v>
          </cell>
          <cell r="L79" t="str">
            <v>ЮНР/ЮНРК_3</v>
          </cell>
          <cell r="N79">
            <v>1</v>
          </cell>
          <cell r="O79" t="str">
            <v/>
          </cell>
          <cell r="Q79">
            <v>1</v>
          </cell>
          <cell r="R79">
            <v>2005</v>
          </cell>
          <cell r="U79">
            <v>30</v>
          </cell>
          <cell r="V79" t="str">
            <v>да</v>
          </cell>
        </row>
        <row r="80">
          <cell r="A80" t="str">
            <v>62</v>
          </cell>
          <cell r="B80" t="str">
            <v>СОШ Красный Яр</v>
          </cell>
          <cell r="C80" t="str">
            <v>Энгельсский район</v>
          </cell>
          <cell r="D80" t="str">
            <v>Скляров Г. П.</v>
          </cell>
          <cell r="E80" t="str">
            <v>7.2</v>
          </cell>
          <cell r="F80">
            <v>2</v>
          </cell>
          <cell r="G80" t="str">
            <v>62</v>
          </cell>
          <cell r="H80" t="str">
            <v>Завалий Анастасия</v>
          </cell>
          <cell r="I80" t="str">
            <v>01.01.2004</v>
          </cell>
          <cell r="J80" t="str">
            <v>б/р</v>
          </cell>
          <cell r="K80" t="str">
            <v>ж</v>
          </cell>
          <cell r="L80" t="str">
            <v>ЮНР/ЮНРК_3</v>
          </cell>
          <cell r="N80">
            <v>1</v>
          </cell>
          <cell r="O80" t="str">
            <v/>
          </cell>
          <cell r="Q80">
            <v>0</v>
          </cell>
          <cell r="R80">
            <v>2004</v>
          </cell>
          <cell r="U80">
            <v>30</v>
          </cell>
          <cell r="V80" t="str">
            <v>да</v>
          </cell>
        </row>
        <row r="81">
          <cell r="A81" t="str">
            <v>61</v>
          </cell>
          <cell r="B81" t="str">
            <v>СОШ Красный Яр</v>
          </cell>
          <cell r="C81" t="str">
            <v>Энгельсский район</v>
          </cell>
          <cell r="D81" t="str">
            <v>Скляров Г. П.</v>
          </cell>
          <cell r="E81" t="str">
            <v>7.3</v>
          </cell>
          <cell r="F81">
            <v>3</v>
          </cell>
          <cell r="G81" t="str">
            <v>61</v>
          </cell>
          <cell r="H81" t="str">
            <v>Исматов Евгений</v>
          </cell>
          <cell r="I81" t="str">
            <v>01.01.2004</v>
          </cell>
          <cell r="J81" t="str">
            <v>1ю</v>
          </cell>
          <cell r="K81" t="str">
            <v>м</v>
          </cell>
          <cell r="L81" t="str">
            <v>ЮНР/ЮНРК_3</v>
          </cell>
          <cell r="N81">
            <v>1</v>
          </cell>
          <cell r="O81" t="str">
            <v/>
          </cell>
          <cell r="Q81">
            <v>1</v>
          </cell>
          <cell r="R81">
            <v>2004</v>
          </cell>
          <cell r="U81">
            <v>30</v>
          </cell>
          <cell r="V81" t="str">
            <v>да</v>
          </cell>
        </row>
        <row r="82">
          <cell r="A82" t="str">
            <v>78</v>
          </cell>
          <cell r="B82" t="str">
            <v>СОШ 19</v>
          </cell>
          <cell r="C82" t="str">
            <v>Энгельс</v>
          </cell>
          <cell r="D82" t="str">
            <v>Карташова А. А.</v>
          </cell>
          <cell r="E82" t="str">
            <v>2.4</v>
          </cell>
          <cell r="F82">
            <v>4</v>
          </cell>
          <cell r="G82" t="str">
            <v>78</v>
          </cell>
          <cell r="H82" t="str">
            <v>Додух Сергей</v>
          </cell>
          <cell r="I82" t="str">
            <v>01.01.2004</v>
          </cell>
          <cell r="J82" t="str">
            <v>1ю</v>
          </cell>
          <cell r="K82" t="str">
            <v>м</v>
          </cell>
          <cell r="L82" t="str">
            <v>ЮНР/ЮНРК_3</v>
          </cell>
          <cell r="N82">
            <v>1</v>
          </cell>
          <cell r="O82" t="str">
            <v/>
          </cell>
          <cell r="Q82">
            <v>1</v>
          </cell>
          <cell r="R82">
            <v>2004</v>
          </cell>
          <cell r="U82">
            <v>30</v>
          </cell>
          <cell r="V82" t="str">
            <v>да</v>
          </cell>
        </row>
        <row r="83">
          <cell r="A83" t="str">
            <v>79</v>
          </cell>
          <cell r="B83" t="str">
            <v>СОШ 19</v>
          </cell>
          <cell r="C83" t="str">
            <v>Энгельс</v>
          </cell>
          <cell r="D83" t="str">
            <v>Карташова А. А.</v>
          </cell>
          <cell r="E83" t="str">
            <v>2.5</v>
          </cell>
          <cell r="F83">
            <v>5</v>
          </cell>
          <cell r="G83" t="str">
            <v>79</v>
          </cell>
          <cell r="H83" t="str">
            <v>Белый Алексей</v>
          </cell>
          <cell r="I83" t="str">
            <v>01.01.2005</v>
          </cell>
          <cell r="J83" t="str">
            <v>III</v>
          </cell>
          <cell r="K83" t="str">
            <v>м</v>
          </cell>
          <cell r="L83" t="str">
            <v>ЮНР/ЮНРК_3</v>
          </cell>
          <cell r="N83">
            <v>1</v>
          </cell>
          <cell r="O83" t="str">
            <v/>
          </cell>
          <cell r="Q83">
            <v>1</v>
          </cell>
          <cell r="R83">
            <v>2005</v>
          </cell>
          <cell r="U83">
            <v>30</v>
          </cell>
          <cell r="V83" t="str">
            <v>да</v>
          </cell>
        </row>
        <row r="84">
          <cell r="A84" t="str">
            <v>80</v>
          </cell>
          <cell r="B84" t="str">
            <v>СОШ 19</v>
          </cell>
          <cell r="C84" t="str">
            <v>Энгельс</v>
          </cell>
          <cell r="D84" t="str">
            <v>Карташова А. А.</v>
          </cell>
          <cell r="E84" t="str">
            <v>2.6</v>
          </cell>
          <cell r="F84">
            <v>6</v>
          </cell>
          <cell r="G84" t="str">
            <v>80</v>
          </cell>
          <cell r="H84" t="str">
            <v>Петяев Даниил</v>
          </cell>
          <cell r="I84" t="str">
            <v>01.01.2005</v>
          </cell>
          <cell r="J84" t="str">
            <v>III</v>
          </cell>
          <cell r="K84" t="str">
            <v>м</v>
          </cell>
          <cell r="L84" t="str">
            <v>ЮНР/ЮНРК_3</v>
          </cell>
          <cell r="N84">
            <v>1</v>
          </cell>
          <cell r="O84" t="str">
            <v/>
          </cell>
          <cell r="Q84">
            <v>1</v>
          </cell>
          <cell r="R84">
            <v>2005</v>
          </cell>
          <cell r="U84">
            <v>30</v>
          </cell>
          <cell r="V84" t="str">
            <v>да</v>
          </cell>
        </row>
        <row r="85">
          <cell r="A85" t="str">
            <v>88</v>
          </cell>
          <cell r="B85" t="str">
            <v>СОШ Генеральское</v>
          </cell>
          <cell r="C85" t="str">
            <v>Энгельс</v>
          </cell>
          <cell r="D85" t="str">
            <v>Руденко Ю. А.</v>
          </cell>
          <cell r="E85" t="str">
            <v>6.7</v>
          </cell>
          <cell r="F85">
            <v>7</v>
          </cell>
          <cell r="G85" t="str">
            <v>88</v>
          </cell>
          <cell r="H85" t="str">
            <v>Колесов Федор</v>
          </cell>
          <cell r="I85" t="str">
            <v>01.01.2004</v>
          </cell>
          <cell r="J85" t="str">
            <v>III</v>
          </cell>
          <cell r="K85" t="str">
            <v>м</v>
          </cell>
          <cell r="L85" t="str">
            <v>ЮНР/ЮНРК_3</v>
          </cell>
          <cell r="N85">
            <v>1</v>
          </cell>
          <cell r="O85" t="str">
            <v/>
          </cell>
          <cell r="Q85">
            <v>1</v>
          </cell>
          <cell r="R85">
            <v>2004</v>
          </cell>
          <cell r="U85">
            <v>30</v>
          </cell>
          <cell r="V85" t="str">
            <v>да</v>
          </cell>
        </row>
        <row r="86">
          <cell r="A86" t="str">
            <v>87</v>
          </cell>
          <cell r="B86" t="str">
            <v>СОШ 9</v>
          </cell>
          <cell r="C86" t="str">
            <v>Энгельс</v>
          </cell>
          <cell r="D86" t="str">
            <v>Петрушова Д.А.</v>
          </cell>
          <cell r="E86" t="str">
            <v>2.8</v>
          </cell>
          <cell r="F86">
            <v>8</v>
          </cell>
          <cell r="G86" t="str">
            <v>87</v>
          </cell>
          <cell r="H86" t="str">
            <v>Уразгалиев Руслан</v>
          </cell>
          <cell r="I86" t="str">
            <v>01.01.2004</v>
          </cell>
          <cell r="J86" t="str">
            <v>б/р</v>
          </cell>
          <cell r="K86" t="str">
            <v>м</v>
          </cell>
          <cell r="L86" t="str">
            <v>ЮНР/ЮНРК_3</v>
          </cell>
          <cell r="N86">
            <v>1</v>
          </cell>
          <cell r="O86" t="str">
            <v/>
          </cell>
          <cell r="Q86">
            <v>0</v>
          </cell>
          <cell r="R86">
            <v>2004</v>
          </cell>
          <cell r="U86">
            <v>30</v>
          </cell>
          <cell r="V86" t="str">
            <v>да</v>
          </cell>
        </row>
        <row r="87">
          <cell r="A87" t="str">
            <v>81</v>
          </cell>
          <cell r="B87" t="str">
            <v>СОШ 20</v>
          </cell>
          <cell r="C87" t="str">
            <v>Энгельс</v>
          </cell>
          <cell r="D87" t="str">
            <v>Кирлашев А. В.</v>
          </cell>
          <cell r="E87" t="str">
            <v>11.1</v>
          </cell>
          <cell r="F87">
            <v>1</v>
          </cell>
          <cell r="G87" t="str">
            <v>81</v>
          </cell>
          <cell r="H87" t="str">
            <v>Палкин Андрей</v>
          </cell>
          <cell r="I87" t="str">
            <v>01.01.2004</v>
          </cell>
          <cell r="J87" t="str">
            <v>1ю</v>
          </cell>
          <cell r="K87" t="str">
            <v>м</v>
          </cell>
          <cell r="L87" t="str">
            <v>ЮН/ДЕВ_3</v>
          </cell>
          <cell r="N87">
            <v>1</v>
          </cell>
          <cell r="O87" t="str">
            <v/>
          </cell>
          <cell r="Q87">
            <v>1</v>
          </cell>
          <cell r="R87">
            <v>2004</v>
          </cell>
          <cell r="U87">
            <v>30</v>
          </cell>
        </row>
        <row r="88">
          <cell r="A88" t="str">
            <v>85</v>
          </cell>
          <cell r="B88" t="str">
            <v>СОШ 20</v>
          </cell>
          <cell r="C88" t="str">
            <v>Энгельс</v>
          </cell>
          <cell r="D88" t="str">
            <v>Кирлашев А. В.</v>
          </cell>
          <cell r="E88" t="str">
            <v>11.2</v>
          </cell>
          <cell r="F88">
            <v>2</v>
          </cell>
          <cell r="G88" t="str">
            <v>85</v>
          </cell>
          <cell r="H88" t="str">
            <v>Березин Валерий</v>
          </cell>
          <cell r="I88" t="str">
            <v>01.01.2005</v>
          </cell>
          <cell r="J88" t="str">
            <v>б/р</v>
          </cell>
          <cell r="K88" t="str">
            <v>м</v>
          </cell>
          <cell r="L88" t="str">
            <v>ЮН/ДЕВ_3</v>
          </cell>
          <cell r="N88">
            <v>1</v>
          </cell>
          <cell r="O88" t="str">
            <v/>
          </cell>
          <cell r="Q88">
            <v>0</v>
          </cell>
          <cell r="R88">
            <v>2005</v>
          </cell>
          <cell r="U88">
            <v>30</v>
          </cell>
        </row>
        <row r="89">
          <cell r="A89" t="str">
            <v>83</v>
          </cell>
          <cell r="B89" t="str">
            <v>СОШ 20</v>
          </cell>
          <cell r="C89" t="str">
            <v>Энгельс</v>
          </cell>
          <cell r="D89" t="str">
            <v>Кирлашев А. В.</v>
          </cell>
          <cell r="E89" t="str">
            <v>11.3</v>
          </cell>
          <cell r="F89">
            <v>3</v>
          </cell>
          <cell r="G89" t="str">
            <v>83</v>
          </cell>
          <cell r="H89" t="str">
            <v>Мяус Павел</v>
          </cell>
          <cell r="I89" t="str">
            <v>01.01.2006</v>
          </cell>
          <cell r="J89" t="str">
            <v>III</v>
          </cell>
          <cell r="K89" t="str">
            <v>м</v>
          </cell>
          <cell r="L89" t="str">
            <v>МАЛ/ДЕВЧ_2</v>
          </cell>
          <cell r="N89">
            <v>1</v>
          </cell>
          <cell r="O89" t="str">
            <v/>
          </cell>
          <cell r="Q89">
            <v>1</v>
          </cell>
          <cell r="R89">
            <v>2006</v>
          </cell>
          <cell r="U89">
            <v>30</v>
          </cell>
        </row>
        <row r="90">
          <cell r="A90" t="str">
            <v>82</v>
          </cell>
          <cell r="B90" t="str">
            <v>СОШ 20</v>
          </cell>
          <cell r="C90" t="str">
            <v>Энгельс</v>
          </cell>
          <cell r="D90" t="str">
            <v>Кирлашев А. В.</v>
          </cell>
          <cell r="E90" t="str">
            <v>11.4</v>
          </cell>
          <cell r="F90">
            <v>4</v>
          </cell>
          <cell r="G90" t="str">
            <v>82</v>
          </cell>
          <cell r="H90" t="str">
            <v>Санинский Артем</v>
          </cell>
          <cell r="I90" t="str">
            <v>01.01.2008</v>
          </cell>
          <cell r="J90" t="str">
            <v>б/р</v>
          </cell>
          <cell r="K90" t="str">
            <v>м</v>
          </cell>
          <cell r="L90" t="str">
            <v>МАЛ/ДЕВЧ_2</v>
          </cell>
          <cell r="N90">
            <v>1</v>
          </cell>
          <cell r="O90" t="str">
            <v/>
          </cell>
          <cell r="Q90">
            <v>0</v>
          </cell>
          <cell r="R90">
            <v>2008</v>
          </cell>
          <cell r="U90">
            <v>30</v>
          </cell>
        </row>
        <row r="91">
          <cell r="A91" t="str">
            <v>84</v>
          </cell>
          <cell r="B91" t="str">
            <v>СОШ 20</v>
          </cell>
          <cell r="C91" t="str">
            <v>Энгельс</v>
          </cell>
          <cell r="D91" t="str">
            <v>Кирлашев А. В.</v>
          </cell>
          <cell r="E91" t="str">
            <v>11.5</v>
          </cell>
          <cell r="F91">
            <v>5</v>
          </cell>
          <cell r="G91" t="str">
            <v>84</v>
          </cell>
          <cell r="H91" t="str">
            <v>Кудряшова Елизавета</v>
          </cell>
          <cell r="I91" t="str">
            <v>01.01.2006</v>
          </cell>
          <cell r="J91" t="str">
            <v>б/р</v>
          </cell>
          <cell r="K91" t="str">
            <v>ж</v>
          </cell>
          <cell r="L91" t="str">
            <v>МАЛ/ДЕВЧ_2</v>
          </cell>
          <cell r="N91">
            <v>1</v>
          </cell>
          <cell r="O91" t="str">
            <v/>
          </cell>
          <cell r="Q91">
            <v>0</v>
          </cell>
          <cell r="R91">
            <v>2006</v>
          </cell>
          <cell r="U91">
            <v>30</v>
          </cell>
        </row>
        <row r="92">
          <cell r="A92" t="str">
            <v>89</v>
          </cell>
          <cell r="B92" t="str">
            <v>СОШ 20</v>
          </cell>
          <cell r="C92" t="str">
            <v>Энгельс</v>
          </cell>
          <cell r="D92" t="str">
            <v>Кирлашев А. В.</v>
          </cell>
          <cell r="E92" t="str">
            <v>11.6</v>
          </cell>
          <cell r="F92">
            <v>6</v>
          </cell>
          <cell r="G92" t="str">
            <v>89</v>
          </cell>
          <cell r="H92" t="str">
            <v>Морозова Кира</v>
          </cell>
          <cell r="I92" t="str">
            <v>01.01.2006</v>
          </cell>
          <cell r="J92" t="str">
            <v>б/р</v>
          </cell>
          <cell r="K92" t="str">
            <v>ж</v>
          </cell>
          <cell r="L92" t="str">
            <v>МАЛ/ДЕВЧ_2</v>
          </cell>
          <cell r="N92">
            <v>1</v>
          </cell>
          <cell r="O92" t="str">
            <v/>
          </cell>
          <cell r="Q92">
            <v>0</v>
          </cell>
          <cell r="R92">
            <v>2006</v>
          </cell>
          <cell r="U92">
            <v>30</v>
          </cell>
        </row>
        <row r="93">
          <cell r="A93" t="str">
            <v>.7</v>
          </cell>
          <cell r="B93" t="str">
            <v>СОШ 20</v>
          </cell>
          <cell r="C93" t="str">
            <v>Энгельс</v>
          </cell>
          <cell r="D93" t="str">
            <v>Кирлашев А. В.</v>
          </cell>
          <cell r="E93" t="str">
            <v>.7</v>
          </cell>
          <cell r="F93">
            <v>7</v>
          </cell>
          <cell r="H93" t="str">
            <v>Демина Милена</v>
          </cell>
          <cell r="I93" t="str">
            <v>01.01.2006</v>
          </cell>
          <cell r="J93" t="str">
            <v>б/р</v>
          </cell>
          <cell r="K93" t="str">
            <v>ж</v>
          </cell>
          <cell r="L93" t="str">
            <v>МАЛ/ДЕВЧ_2</v>
          </cell>
          <cell r="N93">
            <v>1</v>
          </cell>
          <cell r="O93" t="str">
            <v/>
          </cell>
          <cell r="Q93">
            <v>0</v>
          </cell>
          <cell r="R93">
            <v>2006</v>
          </cell>
          <cell r="U93">
            <v>30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1_2</v>
          </cell>
          <cell r="D2" t="str">
            <v>д</v>
          </cell>
          <cell r="E2" t="str">
            <v>т</v>
          </cell>
          <cell r="F2" t="str">
            <v>у1(I),
у2(КМС)</v>
          </cell>
          <cell r="G2" t="str">
            <v>м</v>
          </cell>
          <cell r="H2" t="str">
            <v>М/Ж_5</v>
          </cell>
          <cell r="I2">
            <v>4</v>
          </cell>
          <cell r="J2">
            <v>40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77777</v>
          </cell>
          <cell r="B2" t="str">
            <v>М/Ж_5</v>
          </cell>
          <cell r="C2" t="str">
            <v>l3</v>
          </cell>
          <cell r="D2" t="str">
            <v>т</v>
          </cell>
          <cell r="E2" t="str">
            <v>п</v>
          </cell>
          <cell r="F2" t="str">
            <v>уу3(I), уу4(I)</v>
          </cell>
          <cell r="G2" t="str">
            <v>ж</v>
          </cell>
          <cell r="H2">
            <v>40</v>
          </cell>
          <cell r="I2">
            <v>2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92</v>
          </cell>
        </row>
        <row r="2">
          <cell r="E2" t="str">
            <v>1.1</v>
          </cell>
          <cell r="F2">
            <v>1</v>
          </cell>
          <cell r="G2" t="str">
            <v>1</v>
          </cell>
          <cell r="H2" t="str">
            <v>Мукомела Виолетта</v>
          </cell>
          <cell r="I2" t="str">
            <v>01.01.2002</v>
          </cell>
          <cell r="J2" t="str">
            <v>III</v>
          </cell>
          <cell r="K2" t="str">
            <v>ж</v>
          </cell>
          <cell r="L2" t="str">
            <v>ЮНР/ЮНРК_3</v>
          </cell>
          <cell r="N2">
            <v>1</v>
          </cell>
          <cell r="O2" t="str">
            <v/>
          </cell>
          <cell r="Q2">
            <v>1</v>
          </cell>
          <cell r="R2">
            <v>2002</v>
          </cell>
          <cell r="U2">
            <v>30</v>
          </cell>
          <cell r="V2" t="str">
            <v>да</v>
          </cell>
        </row>
        <row r="3">
          <cell r="E3" t="str">
            <v>1.2</v>
          </cell>
          <cell r="F3">
            <v>2</v>
          </cell>
          <cell r="G3" t="str">
            <v>2</v>
          </cell>
          <cell r="H3" t="str">
            <v>Исмаилова Алина</v>
          </cell>
          <cell r="I3" t="str">
            <v>01.01.2002</v>
          </cell>
          <cell r="J3" t="str">
            <v>б/р</v>
          </cell>
          <cell r="K3" t="str">
            <v>ж</v>
          </cell>
          <cell r="L3" t="str">
            <v>ЮНР/ЮНРК_3</v>
          </cell>
          <cell r="N3">
            <v>1</v>
          </cell>
          <cell r="O3" t="str">
            <v/>
          </cell>
          <cell r="Q3">
            <v>0</v>
          </cell>
          <cell r="R3">
            <v>2002</v>
          </cell>
          <cell r="U3">
            <v>30</v>
          </cell>
          <cell r="V3" t="str">
            <v>да</v>
          </cell>
        </row>
        <row r="4">
          <cell r="E4" t="str">
            <v>1.3</v>
          </cell>
          <cell r="F4">
            <v>3</v>
          </cell>
          <cell r="G4" t="str">
            <v>3</v>
          </cell>
          <cell r="H4" t="str">
            <v>Финаев Александр</v>
          </cell>
          <cell r="I4" t="str">
            <v>01.01.2003</v>
          </cell>
          <cell r="J4" t="str">
            <v>2ю</v>
          </cell>
          <cell r="K4" t="str">
            <v>м</v>
          </cell>
          <cell r="L4" t="str">
            <v>ЮНР/ЮНРК_3</v>
          </cell>
          <cell r="N4">
            <v>1</v>
          </cell>
          <cell r="O4" t="str">
            <v/>
          </cell>
          <cell r="Q4">
            <v>0.3</v>
          </cell>
          <cell r="R4">
            <v>2003</v>
          </cell>
          <cell r="U4">
            <v>30</v>
          </cell>
          <cell r="V4" t="str">
            <v>да</v>
          </cell>
        </row>
        <row r="5">
          <cell r="E5" t="str">
            <v>1.4</v>
          </cell>
          <cell r="F5">
            <v>4</v>
          </cell>
          <cell r="G5" t="str">
            <v>4</v>
          </cell>
          <cell r="H5" t="str">
            <v>Перашвили Алина</v>
          </cell>
          <cell r="I5" t="str">
            <v>01.01.2005</v>
          </cell>
          <cell r="J5" t="str">
            <v>III</v>
          </cell>
          <cell r="K5" t="str">
            <v>ж</v>
          </cell>
          <cell r="L5" t="str">
            <v>ЮН/ДЕВ_3</v>
          </cell>
          <cell r="N5">
            <v>1</v>
          </cell>
          <cell r="O5" t="str">
            <v/>
          </cell>
          <cell r="Q5">
            <v>1</v>
          </cell>
          <cell r="R5">
            <v>2005</v>
          </cell>
          <cell r="U5">
            <v>30</v>
          </cell>
          <cell r="V5" t="str">
            <v>да</v>
          </cell>
        </row>
        <row r="6">
          <cell r="E6" t="str">
            <v>1.5</v>
          </cell>
          <cell r="F6">
            <v>5</v>
          </cell>
          <cell r="G6" t="str">
            <v>5</v>
          </cell>
          <cell r="H6" t="str">
            <v>Вишневский Влад</v>
          </cell>
          <cell r="I6" t="str">
            <v>01.01.2008</v>
          </cell>
          <cell r="J6" t="str">
            <v>б/р</v>
          </cell>
          <cell r="K6" t="str">
            <v>м</v>
          </cell>
          <cell r="L6" t="str">
            <v>МАЛ/ДЕВЧ_2</v>
          </cell>
          <cell r="N6">
            <v>1</v>
          </cell>
          <cell r="O6" t="str">
            <v/>
          </cell>
          <cell r="Q6">
            <v>0</v>
          </cell>
          <cell r="R6">
            <v>2008</v>
          </cell>
          <cell r="U6">
            <v>30</v>
          </cell>
          <cell r="V6" t="str">
            <v>да</v>
          </cell>
        </row>
        <row r="7">
          <cell r="E7" t="str">
            <v>1.6</v>
          </cell>
          <cell r="F7">
            <v>6</v>
          </cell>
          <cell r="G7" t="str">
            <v>6</v>
          </cell>
          <cell r="H7" t="str">
            <v>Козлов Илья</v>
          </cell>
          <cell r="I7" t="str">
            <v>01.01.2004</v>
          </cell>
          <cell r="J7" t="str">
            <v>2ю</v>
          </cell>
          <cell r="K7" t="str">
            <v>м</v>
          </cell>
          <cell r="L7" t="str">
            <v>ЮН/ДЕВ_3</v>
          </cell>
          <cell r="N7">
            <v>1</v>
          </cell>
          <cell r="O7" t="str">
            <v/>
          </cell>
          <cell r="Q7">
            <v>0.3</v>
          </cell>
          <cell r="R7">
            <v>2004</v>
          </cell>
          <cell r="U7">
            <v>30</v>
          </cell>
          <cell r="V7" t="str">
            <v>да</v>
          </cell>
        </row>
        <row r="8">
          <cell r="E8" t="str">
            <v>1.7</v>
          </cell>
          <cell r="F8">
            <v>7</v>
          </cell>
          <cell r="G8" t="str">
            <v>7</v>
          </cell>
          <cell r="H8" t="str">
            <v>Уразгалиев Руслан</v>
          </cell>
          <cell r="I8" t="str">
            <v>01.01.2004</v>
          </cell>
          <cell r="J8" t="str">
            <v>б/р</v>
          </cell>
          <cell r="K8" t="str">
            <v>м</v>
          </cell>
          <cell r="L8" t="str">
            <v>ЮН/ДЕВ_3</v>
          </cell>
          <cell r="N8">
            <v>1</v>
          </cell>
          <cell r="O8" t="str">
            <v/>
          </cell>
          <cell r="Q8">
            <v>0</v>
          </cell>
          <cell r="R8">
            <v>2004</v>
          </cell>
          <cell r="U8">
            <v>30</v>
          </cell>
          <cell r="V8" t="str">
            <v>да</v>
          </cell>
        </row>
        <row r="9">
          <cell r="E9" t="str">
            <v>1.8</v>
          </cell>
          <cell r="F9">
            <v>8</v>
          </cell>
          <cell r="G9" t="str">
            <v>8</v>
          </cell>
          <cell r="H9" t="str">
            <v>Вишневская Юлиана</v>
          </cell>
          <cell r="I9" t="str">
            <v>01.01.2006</v>
          </cell>
          <cell r="J9" t="str">
            <v>б/р</v>
          </cell>
          <cell r="K9" t="str">
            <v>ж</v>
          </cell>
          <cell r="L9" t="str">
            <v>МАЛ/ДЕВЧ_2</v>
          </cell>
          <cell r="N9">
            <v>1</v>
          </cell>
          <cell r="O9" t="str">
            <v/>
          </cell>
          <cell r="Q9">
            <v>0</v>
          </cell>
          <cell r="R9">
            <v>2006</v>
          </cell>
          <cell r="U9">
            <v>30</v>
          </cell>
          <cell r="V9" t="str">
            <v>да</v>
          </cell>
        </row>
        <row r="10">
          <cell r="E10" t="str">
            <v>1.9</v>
          </cell>
          <cell r="F10">
            <v>9</v>
          </cell>
          <cell r="G10" t="str">
            <v>9</v>
          </cell>
          <cell r="H10" t="str">
            <v>Козлов Матвей</v>
          </cell>
          <cell r="I10" t="str">
            <v>01.01.2006</v>
          </cell>
          <cell r="J10" t="str">
            <v>III</v>
          </cell>
          <cell r="K10" t="str">
            <v>м</v>
          </cell>
          <cell r="L10" t="str">
            <v>МАЛ/ДЕВЧ_2</v>
          </cell>
          <cell r="N10">
            <v>1</v>
          </cell>
          <cell r="O10" t="str">
            <v/>
          </cell>
          <cell r="Q10">
            <v>1</v>
          </cell>
          <cell r="R10">
            <v>2006</v>
          </cell>
          <cell r="U10">
            <v>30</v>
          </cell>
          <cell r="V10" t="str">
            <v>да</v>
          </cell>
        </row>
        <row r="11">
          <cell r="E11" t="str">
            <v>2.1</v>
          </cell>
          <cell r="F11">
            <v>1</v>
          </cell>
          <cell r="G11" t="str">
            <v>10</v>
          </cell>
          <cell r="H11" t="str">
            <v>Шуев Дмитрий</v>
          </cell>
          <cell r="I11" t="str">
            <v>01.01.2002</v>
          </cell>
          <cell r="J11" t="str">
            <v>I</v>
          </cell>
          <cell r="K11" t="str">
            <v>м</v>
          </cell>
          <cell r="L11" t="str">
            <v>ЮНР/ЮНРК_3</v>
          </cell>
          <cell r="N11">
            <v>1</v>
          </cell>
          <cell r="O11" t="str">
            <v/>
          </cell>
          <cell r="Q11">
            <v>10</v>
          </cell>
          <cell r="R11">
            <v>2002</v>
          </cell>
          <cell r="U11">
            <v>30</v>
          </cell>
          <cell r="V11" t="str">
            <v>да</v>
          </cell>
        </row>
        <row r="12">
          <cell r="E12" t="str">
            <v>2.2</v>
          </cell>
          <cell r="F12">
            <v>2</v>
          </cell>
          <cell r="G12" t="str">
            <v>11</v>
          </cell>
          <cell r="H12" t="str">
            <v>Чванин Никита</v>
          </cell>
          <cell r="I12" t="str">
            <v>01.01.2003</v>
          </cell>
          <cell r="J12" t="str">
            <v>I</v>
          </cell>
          <cell r="K12" t="str">
            <v>м</v>
          </cell>
          <cell r="L12" t="str">
            <v>ЮНР/ЮНРК_3</v>
          </cell>
          <cell r="N12">
            <v>1</v>
          </cell>
          <cell r="O12" t="str">
            <v/>
          </cell>
          <cell r="Q12">
            <v>10</v>
          </cell>
          <cell r="R12">
            <v>2003</v>
          </cell>
          <cell r="U12">
            <v>30</v>
          </cell>
          <cell r="V12" t="str">
            <v>да</v>
          </cell>
        </row>
        <row r="13">
          <cell r="E13" t="str">
            <v>2.3</v>
          </cell>
          <cell r="F13">
            <v>3</v>
          </cell>
          <cell r="G13" t="str">
            <v>12</v>
          </cell>
          <cell r="H13" t="str">
            <v>Назыров Данила</v>
          </cell>
          <cell r="I13" t="str">
            <v>01.01.2003</v>
          </cell>
          <cell r="J13" t="str">
            <v>I</v>
          </cell>
          <cell r="K13" t="str">
            <v>м</v>
          </cell>
          <cell r="L13" t="str">
            <v>ЮНР/ЮНРК_3</v>
          </cell>
          <cell r="N13">
            <v>1</v>
          </cell>
          <cell r="O13" t="str">
            <v/>
          </cell>
          <cell r="Q13">
            <v>10</v>
          </cell>
          <cell r="R13">
            <v>2003</v>
          </cell>
          <cell r="U13">
            <v>30</v>
          </cell>
          <cell r="V13" t="str">
            <v>да</v>
          </cell>
        </row>
        <row r="14">
          <cell r="E14" t="str">
            <v>2.4</v>
          </cell>
          <cell r="F14">
            <v>4</v>
          </cell>
          <cell r="G14" t="str">
            <v>13</v>
          </cell>
          <cell r="H14" t="str">
            <v>Еремина Светлана</v>
          </cell>
          <cell r="I14" t="str">
            <v>01.01.2003</v>
          </cell>
          <cell r="J14" t="str">
            <v>II</v>
          </cell>
          <cell r="K14" t="str">
            <v>ж</v>
          </cell>
          <cell r="L14" t="str">
            <v>ЮНР/ЮНРК_3</v>
          </cell>
          <cell r="N14">
            <v>1</v>
          </cell>
          <cell r="O14" t="str">
            <v/>
          </cell>
          <cell r="Q14">
            <v>3</v>
          </cell>
          <cell r="R14">
            <v>2003</v>
          </cell>
          <cell r="U14">
            <v>30</v>
          </cell>
          <cell r="V14" t="str">
            <v>да</v>
          </cell>
        </row>
        <row r="15">
          <cell r="E15" t="str">
            <v>2.5</v>
          </cell>
          <cell r="F15">
            <v>5</v>
          </cell>
          <cell r="G15" t="str">
            <v>14</v>
          </cell>
          <cell r="H15" t="str">
            <v>Пищулина Алина</v>
          </cell>
          <cell r="I15" t="str">
            <v>01.01.2004</v>
          </cell>
          <cell r="J15" t="str">
            <v>1ю</v>
          </cell>
          <cell r="K15" t="str">
            <v>ж</v>
          </cell>
          <cell r="L15" t="str">
            <v>ЮН/ДЕВ_3</v>
          </cell>
          <cell r="N15">
            <v>1</v>
          </cell>
          <cell r="O15" t="str">
            <v/>
          </cell>
          <cell r="Q15">
            <v>1</v>
          </cell>
          <cell r="R15">
            <v>2004</v>
          </cell>
          <cell r="U15">
            <v>30</v>
          </cell>
          <cell r="V15" t="str">
            <v>да</v>
          </cell>
        </row>
        <row r="16">
          <cell r="E16" t="str">
            <v>2.6</v>
          </cell>
          <cell r="F16">
            <v>6</v>
          </cell>
          <cell r="G16" t="str">
            <v>15</v>
          </cell>
          <cell r="H16" t="str">
            <v>Додух Сергей</v>
          </cell>
          <cell r="I16" t="str">
            <v>01.01.2004</v>
          </cell>
          <cell r="J16" t="str">
            <v>1ю</v>
          </cell>
          <cell r="K16" t="str">
            <v>м</v>
          </cell>
          <cell r="L16" t="str">
            <v>ЮН/ДЕВ_3</v>
          </cell>
          <cell r="N16">
            <v>1</v>
          </cell>
          <cell r="O16" t="str">
            <v/>
          </cell>
          <cell r="Q16">
            <v>1</v>
          </cell>
          <cell r="R16">
            <v>2004</v>
          </cell>
          <cell r="U16">
            <v>30</v>
          </cell>
          <cell r="V16" t="str">
            <v>да</v>
          </cell>
        </row>
        <row r="17">
          <cell r="E17" t="str">
            <v>2.7</v>
          </cell>
          <cell r="F17">
            <v>7</v>
          </cell>
          <cell r="G17" t="str">
            <v>16</v>
          </cell>
          <cell r="H17" t="str">
            <v>Белый Алексей</v>
          </cell>
          <cell r="I17" t="str">
            <v>01.01.2005</v>
          </cell>
          <cell r="J17" t="str">
            <v>III</v>
          </cell>
          <cell r="K17" t="str">
            <v>м</v>
          </cell>
          <cell r="L17" t="str">
            <v>ЮН/ДЕВ_3</v>
          </cell>
          <cell r="N17">
            <v>1</v>
          </cell>
          <cell r="O17" t="str">
            <v/>
          </cell>
          <cell r="Q17">
            <v>1</v>
          </cell>
          <cell r="R17">
            <v>2005</v>
          </cell>
          <cell r="U17">
            <v>30</v>
          </cell>
          <cell r="V17" t="str">
            <v>да</v>
          </cell>
        </row>
        <row r="18">
          <cell r="E18" t="str">
            <v>2.8</v>
          </cell>
          <cell r="F18">
            <v>8</v>
          </cell>
          <cell r="G18" t="str">
            <v>17</v>
          </cell>
          <cell r="H18" t="str">
            <v>Петяев Даниил</v>
          </cell>
          <cell r="I18" t="str">
            <v>01.01.2005</v>
          </cell>
          <cell r="J18" t="str">
            <v>III</v>
          </cell>
          <cell r="K18" t="str">
            <v>м</v>
          </cell>
          <cell r="L18" t="str">
            <v>ЮН/ДЕВ_3</v>
          </cell>
          <cell r="N18">
            <v>1</v>
          </cell>
          <cell r="O18" t="str">
            <v/>
          </cell>
          <cell r="Q18">
            <v>1</v>
          </cell>
          <cell r="R18">
            <v>2005</v>
          </cell>
          <cell r="U18">
            <v>30</v>
          </cell>
          <cell r="V18" t="str">
            <v>да</v>
          </cell>
        </row>
        <row r="19">
          <cell r="E19" t="str">
            <v>2.9</v>
          </cell>
          <cell r="F19">
            <v>9</v>
          </cell>
          <cell r="G19" t="str">
            <v>18</v>
          </cell>
          <cell r="H19" t="str">
            <v>Сидоров Сергей</v>
          </cell>
          <cell r="I19" t="str">
            <v>01.01.2005</v>
          </cell>
          <cell r="J19" t="str">
            <v>III</v>
          </cell>
          <cell r="K19" t="str">
            <v>м</v>
          </cell>
          <cell r="L19" t="str">
            <v>ЮН/ДЕВ_3</v>
          </cell>
          <cell r="N19">
            <v>1</v>
          </cell>
          <cell r="O19" t="str">
            <v/>
          </cell>
          <cell r="Q19">
            <v>1</v>
          </cell>
          <cell r="R19">
            <v>2005</v>
          </cell>
          <cell r="U19">
            <v>30</v>
          </cell>
          <cell r="V19" t="str">
            <v>да</v>
          </cell>
        </row>
        <row r="20">
          <cell r="E20" t="str">
            <v>2.10</v>
          </cell>
          <cell r="F20">
            <v>10</v>
          </cell>
          <cell r="G20" t="str">
            <v>19</v>
          </cell>
          <cell r="H20" t="str">
            <v>Руденко Юрий</v>
          </cell>
          <cell r="I20" t="str">
            <v>01.01.2006</v>
          </cell>
          <cell r="J20" t="str">
            <v>б/р</v>
          </cell>
          <cell r="K20" t="str">
            <v>м</v>
          </cell>
          <cell r="L20" t="str">
            <v>МАЛ/ДЕВЧ_2</v>
          </cell>
          <cell r="N20">
            <v>1</v>
          </cell>
          <cell r="O20" t="str">
            <v/>
          </cell>
          <cell r="Q20">
            <v>0</v>
          </cell>
          <cell r="R20">
            <v>2006</v>
          </cell>
          <cell r="U20">
            <v>30</v>
          </cell>
          <cell r="V20" t="str">
            <v>да</v>
          </cell>
        </row>
        <row r="21">
          <cell r="E21" t="str">
            <v>2.11</v>
          </cell>
          <cell r="F21">
            <v>11</v>
          </cell>
          <cell r="G21" t="str">
            <v>20</v>
          </cell>
          <cell r="H21" t="str">
            <v>Антонов Андрей</v>
          </cell>
          <cell r="I21" t="str">
            <v>01.01.2007</v>
          </cell>
          <cell r="J21" t="str">
            <v>б/р</v>
          </cell>
          <cell r="K21" t="str">
            <v>м</v>
          </cell>
          <cell r="L21" t="str">
            <v>МАЛ/ДЕВЧ_2</v>
          </cell>
          <cell r="N21">
            <v>1</v>
          </cell>
          <cell r="O21" t="str">
            <v/>
          </cell>
          <cell r="Q21">
            <v>0</v>
          </cell>
          <cell r="R21">
            <v>2007</v>
          </cell>
          <cell r="U21">
            <v>30</v>
          </cell>
          <cell r="V21" t="str">
            <v>да</v>
          </cell>
        </row>
        <row r="22">
          <cell r="E22" t="str">
            <v>2.12</v>
          </cell>
          <cell r="F22">
            <v>12</v>
          </cell>
          <cell r="G22" t="str">
            <v>21</v>
          </cell>
          <cell r="H22" t="str">
            <v>Абузяров Ян</v>
          </cell>
          <cell r="I22" t="str">
            <v>01.01.2005</v>
          </cell>
          <cell r="J22" t="str">
            <v>б/р</v>
          </cell>
          <cell r="K22" t="str">
            <v>м</v>
          </cell>
          <cell r="L22" t="str">
            <v>ЮН/ДЕВ_3</v>
          </cell>
          <cell r="N22">
            <v>1</v>
          </cell>
          <cell r="O22" t="str">
            <v/>
          </cell>
          <cell r="Q22">
            <v>0</v>
          </cell>
          <cell r="R22">
            <v>2005</v>
          </cell>
          <cell r="U22">
            <v>30</v>
          </cell>
          <cell r="V22" t="str">
            <v>да</v>
          </cell>
        </row>
        <row r="23">
          <cell r="E23" t="str">
            <v>2.13</v>
          </cell>
          <cell r="F23">
            <v>13</v>
          </cell>
          <cell r="G23" t="str">
            <v>22</v>
          </cell>
          <cell r="H23" t="str">
            <v>Макаров Арсений</v>
          </cell>
          <cell r="I23" t="str">
            <v>01.01.2005</v>
          </cell>
          <cell r="J23" t="str">
            <v>III</v>
          </cell>
          <cell r="K23" t="str">
            <v>м</v>
          </cell>
          <cell r="L23" t="str">
            <v>ЮН/ДЕВ_3</v>
          </cell>
          <cell r="N23">
            <v>1</v>
          </cell>
          <cell r="O23" t="str">
            <v/>
          </cell>
          <cell r="Q23">
            <v>1</v>
          </cell>
          <cell r="R23">
            <v>2005</v>
          </cell>
          <cell r="U23">
            <v>30</v>
          </cell>
          <cell r="V23" t="str">
            <v>да</v>
          </cell>
        </row>
        <row r="24">
          <cell r="E24" t="str">
            <v>2.14</v>
          </cell>
          <cell r="F24">
            <v>14</v>
          </cell>
          <cell r="G24" t="str">
            <v>23</v>
          </cell>
          <cell r="H24" t="str">
            <v>Астахов Дмитрий</v>
          </cell>
          <cell r="I24" t="str">
            <v>01.01.2005</v>
          </cell>
          <cell r="J24" t="str">
            <v>б/р</v>
          </cell>
          <cell r="K24" t="str">
            <v>м</v>
          </cell>
          <cell r="L24" t="str">
            <v>ЮН/ДЕВ_3</v>
          </cell>
          <cell r="N24">
            <v>1</v>
          </cell>
          <cell r="O24" t="str">
            <v/>
          </cell>
          <cell r="Q24">
            <v>0</v>
          </cell>
          <cell r="R24">
            <v>2005</v>
          </cell>
          <cell r="U24">
            <v>30</v>
          </cell>
          <cell r="V24" t="str">
            <v>да</v>
          </cell>
        </row>
        <row r="25">
          <cell r="E25" t="str">
            <v>3.1</v>
          </cell>
          <cell r="F25">
            <v>1</v>
          </cell>
          <cell r="G25" t="str">
            <v>24</v>
          </cell>
          <cell r="H25" t="str">
            <v>Артюшин Роман</v>
          </cell>
          <cell r="I25" t="str">
            <v>01.01.2001</v>
          </cell>
          <cell r="J25" t="str">
            <v>б/р</v>
          </cell>
          <cell r="K25" t="str">
            <v>м</v>
          </cell>
          <cell r="L25" t="str">
            <v>ЮНР/ЮНРК_3</v>
          </cell>
          <cell r="N25">
            <v>1</v>
          </cell>
          <cell r="O25" t="str">
            <v/>
          </cell>
          <cell r="Q25">
            <v>0</v>
          </cell>
          <cell r="R25">
            <v>2001</v>
          </cell>
          <cell r="U25">
            <v>30</v>
          </cell>
          <cell r="V25" t="str">
            <v>да</v>
          </cell>
        </row>
        <row r="26">
          <cell r="E26" t="str">
            <v>3.2</v>
          </cell>
          <cell r="F26">
            <v>2</v>
          </cell>
          <cell r="G26" t="str">
            <v>25</v>
          </cell>
          <cell r="H26" t="str">
            <v>Царинник Варвара</v>
          </cell>
          <cell r="I26" t="str">
            <v>01.01.2006</v>
          </cell>
          <cell r="J26" t="str">
            <v>III</v>
          </cell>
          <cell r="K26" t="str">
            <v>ж</v>
          </cell>
          <cell r="L26" t="str">
            <v>МАЛ/ДЕВЧ_2</v>
          </cell>
          <cell r="N26">
            <v>1</v>
          </cell>
          <cell r="O26" t="str">
            <v/>
          </cell>
          <cell r="Q26">
            <v>1</v>
          </cell>
          <cell r="R26">
            <v>2006</v>
          </cell>
          <cell r="U26">
            <v>30</v>
          </cell>
          <cell r="V26" t="str">
            <v>да</v>
          </cell>
        </row>
        <row r="27">
          <cell r="E27" t="str">
            <v>3.3</v>
          </cell>
          <cell r="F27">
            <v>3</v>
          </cell>
          <cell r="G27" t="str">
            <v>26</v>
          </cell>
          <cell r="H27" t="str">
            <v>Демина Милена</v>
          </cell>
          <cell r="I27" t="str">
            <v>01.01.2006</v>
          </cell>
          <cell r="J27" t="str">
            <v>б/р</v>
          </cell>
          <cell r="K27" t="str">
            <v>ж</v>
          </cell>
          <cell r="L27" t="str">
            <v>МАЛ/ДЕВЧ_2</v>
          </cell>
          <cell r="N27">
            <v>1</v>
          </cell>
          <cell r="O27" t="str">
            <v/>
          </cell>
          <cell r="Q27">
            <v>0</v>
          </cell>
          <cell r="R27">
            <v>2006</v>
          </cell>
          <cell r="U27">
            <v>30</v>
          </cell>
          <cell r="V27" t="str">
            <v>да</v>
          </cell>
        </row>
        <row r="28">
          <cell r="E28" t="str">
            <v>3.4</v>
          </cell>
          <cell r="F28">
            <v>4</v>
          </cell>
          <cell r="G28" t="str">
            <v>27</v>
          </cell>
          <cell r="H28" t="str">
            <v>Мальченко Алиса</v>
          </cell>
          <cell r="I28" t="str">
            <v>01.01.2004</v>
          </cell>
          <cell r="J28" t="str">
            <v>б/р</v>
          </cell>
          <cell r="K28" t="str">
            <v>ж</v>
          </cell>
          <cell r="L28" t="str">
            <v>ЮН/ДЕВ_3</v>
          </cell>
          <cell r="N28">
            <v>1</v>
          </cell>
          <cell r="O28" t="str">
            <v/>
          </cell>
          <cell r="Q28">
            <v>0</v>
          </cell>
          <cell r="R28">
            <v>2004</v>
          </cell>
          <cell r="U28">
            <v>30</v>
          </cell>
          <cell r="V28" t="str">
            <v>да</v>
          </cell>
        </row>
        <row r="29">
          <cell r="E29" t="str">
            <v>4.1</v>
          </cell>
          <cell r="F29">
            <v>1</v>
          </cell>
          <cell r="G29" t="str">
            <v>28</v>
          </cell>
          <cell r="H29" t="str">
            <v>Иванов Евгений</v>
          </cell>
          <cell r="I29" t="str">
            <v>01.01.2007</v>
          </cell>
          <cell r="J29" t="str">
            <v>б/р</v>
          </cell>
          <cell r="K29" t="str">
            <v>м</v>
          </cell>
          <cell r="L29" t="str">
            <v>МАЛ/ДЕВЧ_2</v>
          </cell>
          <cell r="N29">
            <v>1</v>
          </cell>
          <cell r="O29" t="str">
            <v/>
          </cell>
          <cell r="Q29">
            <v>0</v>
          </cell>
          <cell r="R29">
            <v>2007</v>
          </cell>
          <cell r="U29">
            <v>30</v>
          </cell>
          <cell r="V29" t="str">
            <v>да</v>
          </cell>
        </row>
        <row r="30">
          <cell r="E30" t="str">
            <v>4.2</v>
          </cell>
          <cell r="F30">
            <v>2</v>
          </cell>
          <cell r="G30" t="str">
            <v>29</v>
          </cell>
          <cell r="H30" t="str">
            <v>Новикова Ольга</v>
          </cell>
          <cell r="I30" t="str">
            <v>01.01.2007</v>
          </cell>
          <cell r="J30" t="str">
            <v>б/р</v>
          </cell>
          <cell r="K30" t="str">
            <v>ж</v>
          </cell>
          <cell r="L30" t="str">
            <v>МАЛ/ДЕВЧ_2</v>
          </cell>
          <cell r="N30">
            <v>1</v>
          </cell>
          <cell r="O30" t="str">
            <v/>
          </cell>
          <cell r="Q30">
            <v>0</v>
          </cell>
          <cell r="R30">
            <v>2007</v>
          </cell>
          <cell r="U30">
            <v>30</v>
          </cell>
          <cell r="V30" t="str">
            <v>да</v>
          </cell>
        </row>
        <row r="31">
          <cell r="E31" t="str">
            <v>4.3</v>
          </cell>
          <cell r="F31">
            <v>3</v>
          </cell>
          <cell r="G31" t="str">
            <v>30</v>
          </cell>
          <cell r="H31" t="str">
            <v>Драгунова Дарья</v>
          </cell>
          <cell r="I31" t="str">
            <v>01.01.2006</v>
          </cell>
          <cell r="J31" t="str">
            <v>б/р</v>
          </cell>
          <cell r="K31" t="str">
            <v>ж</v>
          </cell>
          <cell r="L31" t="str">
            <v>МАЛ/ДЕВЧ_2</v>
          </cell>
          <cell r="N31">
            <v>1</v>
          </cell>
          <cell r="O31" t="str">
            <v/>
          </cell>
          <cell r="Q31">
            <v>0</v>
          </cell>
          <cell r="R31">
            <v>2006</v>
          </cell>
          <cell r="U31">
            <v>30</v>
          </cell>
          <cell r="V31" t="str">
            <v>да</v>
          </cell>
        </row>
        <row r="32">
          <cell r="E32" t="str">
            <v>4.4</v>
          </cell>
          <cell r="F32">
            <v>4</v>
          </cell>
          <cell r="G32" t="str">
            <v>31</v>
          </cell>
          <cell r="H32" t="str">
            <v>Пузина Анна</v>
          </cell>
          <cell r="I32" t="str">
            <v>01.01.2006</v>
          </cell>
          <cell r="J32" t="str">
            <v>б/р</v>
          </cell>
          <cell r="K32" t="str">
            <v>ж</v>
          </cell>
          <cell r="L32" t="str">
            <v>МАЛ/ДЕВЧ_2</v>
          </cell>
          <cell r="N32">
            <v>1</v>
          </cell>
          <cell r="O32" t="str">
            <v/>
          </cell>
          <cell r="Q32">
            <v>0</v>
          </cell>
          <cell r="R32">
            <v>2006</v>
          </cell>
          <cell r="U32">
            <v>30</v>
          </cell>
          <cell r="V32" t="str">
            <v>да</v>
          </cell>
        </row>
        <row r="33">
          <cell r="E33" t="str">
            <v>4.5</v>
          </cell>
          <cell r="F33">
            <v>5</v>
          </cell>
          <cell r="G33" t="str">
            <v>32</v>
          </cell>
          <cell r="H33" t="str">
            <v>Драгунов Максим</v>
          </cell>
          <cell r="I33" t="str">
            <v>01.01.2005</v>
          </cell>
          <cell r="J33" t="str">
            <v>3ю</v>
          </cell>
          <cell r="K33" t="str">
            <v>м</v>
          </cell>
          <cell r="L33" t="str">
            <v>ЮН/ДЕВ_3</v>
          </cell>
          <cell r="N33">
            <v>1</v>
          </cell>
          <cell r="O33" t="str">
            <v/>
          </cell>
          <cell r="Q33">
            <v>0.1</v>
          </cell>
          <cell r="R33">
            <v>2005</v>
          </cell>
          <cell r="U33">
            <v>30</v>
          </cell>
          <cell r="V33" t="str">
            <v>да</v>
          </cell>
        </row>
        <row r="34">
          <cell r="E34" t="str">
            <v>4.6</v>
          </cell>
          <cell r="F34">
            <v>6</v>
          </cell>
          <cell r="G34" t="str">
            <v>33</v>
          </cell>
          <cell r="H34" t="str">
            <v>Вайс Елена</v>
          </cell>
          <cell r="I34" t="str">
            <v>01.01.2004</v>
          </cell>
          <cell r="J34" t="str">
            <v>3ю</v>
          </cell>
          <cell r="K34" t="str">
            <v>ж</v>
          </cell>
          <cell r="L34" t="str">
            <v>ЮН/ДЕВ_3</v>
          </cell>
          <cell r="N34">
            <v>1</v>
          </cell>
          <cell r="O34" t="str">
            <v/>
          </cell>
          <cell r="Q34">
            <v>0.1</v>
          </cell>
          <cell r="R34">
            <v>2004</v>
          </cell>
          <cell r="U34">
            <v>30</v>
          </cell>
          <cell r="V34" t="str">
            <v>да</v>
          </cell>
        </row>
        <row r="35">
          <cell r="E35" t="str">
            <v>4.7</v>
          </cell>
          <cell r="F35">
            <v>7</v>
          </cell>
          <cell r="G35" t="str">
            <v>34</v>
          </cell>
          <cell r="H35" t="str">
            <v>Полеев Сергей</v>
          </cell>
          <cell r="I35" t="str">
            <v>01.01.2002</v>
          </cell>
          <cell r="J35" t="str">
            <v>3ю</v>
          </cell>
          <cell r="K35" t="str">
            <v>м</v>
          </cell>
          <cell r="L35" t="str">
            <v>ЮНР/ЮНРК_3</v>
          </cell>
          <cell r="N35">
            <v>1</v>
          </cell>
          <cell r="O35" t="str">
            <v/>
          </cell>
          <cell r="Q35">
            <v>0.1</v>
          </cell>
          <cell r="R35">
            <v>2002</v>
          </cell>
          <cell r="U35">
            <v>30</v>
          </cell>
          <cell r="V35" t="str">
            <v>да</v>
          </cell>
        </row>
        <row r="36">
          <cell r="E36" t="str">
            <v>4.8</v>
          </cell>
          <cell r="F36">
            <v>8</v>
          </cell>
          <cell r="G36" t="str">
            <v>35</v>
          </cell>
          <cell r="H36" t="str">
            <v>Филимонов Константин</v>
          </cell>
          <cell r="I36" t="str">
            <v>01.01.2001</v>
          </cell>
          <cell r="J36" t="str">
            <v>б/р</v>
          </cell>
          <cell r="K36" t="str">
            <v>м</v>
          </cell>
          <cell r="L36" t="str">
            <v>ЮНР/ЮНРК_3</v>
          </cell>
          <cell r="N36">
            <v>1</v>
          </cell>
          <cell r="O36" t="str">
            <v/>
          </cell>
          <cell r="Q36">
            <v>0</v>
          </cell>
          <cell r="R36">
            <v>2001</v>
          </cell>
          <cell r="U36">
            <v>30</v>
          </cell>
          <cell r="V36" t="str">
            <v>да</v>
          </cell>
        </row>
        <row r="37">
          <cell r="E37" t="str">
            <v>5.1</v>
          </cell>
          <cell r="F37">
            <v>1</v>
          </cell>
          <cell r="G37" t="str">
            <v>36</v>
          </cell>
          <cell r="H37" t="str">
            <v>Хабибулина Алина</v>
          </cell>
          <cell r="I37" t="str">
            <v>01.01.2006</v>
          </cell>
          <cell r="J37" t="str">
            <v>2ю</v>
          </cell>
          <cell r="K37" t="str">
            <v>ж</v>
          </cell>
          <cell r="L37" t="str">
            <v>МАЛ/ДЕВЧ_2</v>
          </cell>
          <cell r="N37">
            <v>1</v>
          </cell>
          <cell r="O37" t="str">
            <v/>
          </cell>
          <cell r="Q37">
            <v>0.3</v>
          </cell>
          <cell r="R37">
            <v>2006</v>
          </cell>
          <cell r="U37">
            <v>30</v>
          </cell>
          <cell r="V37" t="str">
            <v>да</v>
          </cell>
        </row>
        <row r="38">
          <cell r="E38" t="str">
            <v>5.2</v>
          </cell>
          <cell r="F38">
            <v>2</v>
          </cell>
          <cell r="G38" t="str">
            <v>37</v>
          </cell>
          <cell r="H38" t="str">
            <v>Хабибулин Марат</v>
          </cell>
          <cell r="I38" t="str">
            <v>01.01.2003</v>
          </cell>
          <cell r="J38" t="str">
            <v>III</v>
          </cell>
          <cell r="K38" t="str">
            <v>м</v>
          </cell>
          <cell r="L38" t="str">
            <v>ЮНР/ЮНРК_3</v>
          </cell>
          <cell r="N38">
            <v>1</v>
          </cell>
          <cell r="O38" t="str">
            <v/>
          </cell>
          <cell r="Q38">
            <v>1</v>
          </cell>
          <cell r="R38">
            <v>2003</v>
          </cell>
          <cell r="U38">
            <v>30</v>
          </cell>
          <cell r="V38" t="str">
            <v>да</v>
          </cell>
        </row>
        <row r="39">
          <cell r="E39" t="str">
            <v>5.3</v>
          </cell>
          <cell r="F39">
            <v>3</v>
          </cell>
          <cell r="G39" t="str">
            <v>38</v>
          </cell>
          <cell r="H39" t="str">
            <v>Черенков Сергей</v>
          </cell>
          <cell r="I39" t="str">
            <v>01.01.2004</v>
          </cell>
          <cell r="J39" t="str">
            <v>б/р</v>
          </cell>
          <cell r="K39" t="str">
            <v>м</v>
          </cell>
          <cell r="L39" t="str">
            <v>ЮН/ДЕВ_3</v>
          </cell>
          <cell r="N39">
            <v>1</v>
          </cell>
          <cell r="O39" t="str">
            <v/>
          </cell>
          <cell r="Q39">
            <v>0</v>
          </cell>
          <cell r="R39">
            <v>2004</v>
          </cell>
          <cell r="U39">
            <v>30</v>
          </cell>
          <cell r="V39" t="str">
            <v>да</v>
          </cell>
        </row>
        <row r="40">
          <cell r="E40" t="str">
            <v>6.1</v>
          </cell>
          <cell r="F40">
            <v>1</v>
          </cell>
          <cell r="G40" t="str">
            <v>39</v>
          </cell>
          <cell r="H40" t="str">
            <v>Жердев Павел</v>
          </cell>
          <cell r="I40" t="str">
            <v>01.01.2006</v>
          </cell>
          <cell r="J40" t="str">
            <v>б/р</v>
          </cell>
          <cell r="K40" t="str">
            <v>м</v>
          </cell>
          <cell r="L40" t="str">
            <v>МАЛ/ДЕВЧ_2</v>
          </cell>
          <cell r="N40">
            <v>1</v>
          </cell>
          <cell r="O40" t="str">
            <v/>
          </cell>
          <cell r="Q40">
            <v>0</v>
          </cell>
          <cell r="R40">
            <v>2006</v>
          </cell>
          <cell r="U40">
            <v>30</v>
          </cell>
          <cell r="V40" t="str">
            <v>да</v>
          </cell>
        </row>
        <row r="41">
          <cell r="E41" t="str">
            <v>6.2</v>
          </cell>
          <cell r="F41">
            <v>2</v>
          </cell>
          <cell r="G41" t="str">
            <v>40</v>
          </cell>
          <cell r="H41" t="str">
            <v>Колесов Федор</v>
          </cell>
          <cell r="I41" t="str">
            <v>01.01.2004</v>
          </cell>
          <cell r="J41" t="str">
            <v>III</v>
          </cell>
          <cell r="K41" t="str">
            <v>м</v>
          </cell>
          <cell r="L41" t="str">
            <v>ЮН/ДЕВ_3</v>
          </cell>
          <cell r="N41">
            <v>1</v>
          </cell>
          <cell r="O41" t="str">
            <v/>
          </cell>
          <cell r="Q41">
            <v>1</v>
          </cell>
          <cell r="R41">
            <v>2004</v>
          </cell>
          <cell r="U41">
            <v>30</v>
          </cell>
          <cell r="V41" t="str">
            <v>да</v>
          </cell>
        </row>
        <row r="42">
          <cell r="E42" t="str">
            <v>6.3</v>
          </cell>
          <cell r="F42">
            <v>3</v>
          </cell>
          <cell r="G42" t="str">
            <v>41</v>
          </cell>
          <cell r="H42" t="str">
            <v>Колесов Михаил</v>
          </cell>
          <cell r="I42" t="str">
            <v>01.01.2007</v>
          </cell>
          <cell r="J42" t="str">
            <v>б/р</v>
          </cell>
          <cell r="K42" t="str">
            <v>м</v>
          </cell>
          <cell r="L42" t="str">
            <v>МАЛ/ДЕВЧ_2</v>
          </cell>
          <cell r="N42">
            <v>1</v>
          </cell>
          <cell r="O42" t="str">
            <v/>
          </cell>
          <cell r="Q42">
            <v>0</v>
          </cell>
          <cell r="R42">
            <v>2007</v>
          </cell>
          <cell r="U42">
            <v>30</v>
          </cell>
          <cell r="V42" t="str">
            <v>да</v>
          </cell>
        </row>
        <row r="43">
          <cell r="E43" t="str">
            <v>6.4</v>
          </cell>
          <cell r="F43">
            <v>4</v>
          </cell>
          <cell r="G43" t="str">
            <v>42</v>
          </cell>
          <cell r="H43" t="str">
            <v>Шейко Максим</v>
          </cell>
          <cell r="I43" t="str">
            <v>01.01.2008</v>
          </cell>
          <cell r="J43" t="str">
            <v>б/р</v>
          </cell>
          <cell r="K43" t="str">
            <v>м</v>
          </cell>
          <cell r="L43" t="str">
            <v>МАЛ/ДЕВЧ_2</v>
          </cell>
          <cell r="N43">
            <v>1</v>
          </cell>
          <cell r="O43" t="str">
            <v/>
          </cell>
          <cell r="Q43">
            <v>0</v>
          </cell>
          <cell r="R43">
            <v>2008</v>
          </cell>
          <cell r="U43">
            <v>30</v>
          </cell>
          <cell r="V43" t="str">
            <v>да</v>
          </cell>
        </row>
        <row r="44">
          <cell r="E44" t="str">
            <v>6.5</v>
          </cell>
          <cell r="F44">
            <v>5</v>
          </cell>
          <cell r="G44" t="str">
            <v>43</v>
          </cell>
          <cell r="H44" t="str">
            <v>Жердев Дмитрий</v>
          </cell>
          <cell r="I44" t="str">
            <v>01.01.2002</v>
          </cell>
          <cell r="J44" t="str">
            <v>I</v>
          </cell>
          <cell r="K44" t="str">
            <v>м</v>
          </cell>
          <cell r="L44" t="str">
            <v>ЮНР/ЮНРК_3</v>
          </cell>
          <cell r="N44">
            <v>1</v>
          </cell>
          <cell r="O44" t="str">
            <v/>
          </cell>
          <cell r="Q44">
            <v>10</v>
          </cell>
          <cell r="R44">
            <v>2002</v>
          </cell>
          <cell r="U44">
            <v>30</v>
          </cell>
          <cell r="V44" t="str">
            <v>да</v>
          </cell>
        </row>
        <row r="45">
          <cell r="E45" t="str">
            <v>6.6</v>
          </cell>
          <cell r="F45">
            <v>6</v>
          </cell>
          <cell r="G45" t="str">
            <v>44</v>
          </cell>
          <cell r="H45" t="str">
            <v>Кудрявцев Дмитрий</v>
          </cell>
          <cell r="I45" t="str">
            <v>01.01.2003</v>
          </cell>
          <cell r="J45" t="str">
            <v>III</v>
          </cell>
          <cell r="K45" t="str">
            <v>м</v>
          </cell>
          <cell r="L45" t="str">
            <v>ЮНР/ЮНРК_3</v>
          </cell>
          <cell r="N45">
            <v>1</v>
          </cell>
          <cell r="O45" t="str">
            <v/>
          </cell>
          <cell r="Q45">
            <v>1</v>
          </cell>
          <cell r="R45">
            <v>2003</v>
          </cell>
          <cell r="U45">
            <v>30</v>
          </cell>
          <cell r="V45" t="str">
            <v>да</v>
          </cell>
        </row>
        <row r="46">
          <cell r="E46" t="str">
            <v>6.7</v>
          </cell>
          <cell r="F46">
            <v>7</v>
          </cell>
          <cell r="G46" t="str">
            <v>45</v>
          </cell>
          <cell r="H46" t="str">
            <v>Морозова Диана</v>
          </cell>
          <cell r="I46" t="str">
            <v>01.01.2006</v>
          </cell>
          <cell r="J46" t="str">
            <v>1ю</v>
          </cell>
          <cell r="K46" t="str">
            <v>ж</v>
          </cell>
          <cell r="L46" t="str">
            <v>МАЛ/ДЕВЧ_2</v>
          </cell>
          <cell r="N46">
            <v>1</v>
          </cell>
          <cell r="O46" t="str">
            <v/>
          </cell>
          <cell r="Q46">
            <v>1</v>
          </cell>
          <cell r="R46">
            <v>2006</v>
          </cell>
          <cell r="U46">
            <v>30</v>
          </cell>
          <cell r="V46" t="str">
            <v>да</v>
          </cell>
        </row>
        <row r="47">
          <cell r="E47" t="str">
            <v>6.8</v>
          </cell>
          <cell r="F47">
            <v>8</v>
          </cell>
          <cell r="G47" t="str">
            <v>46</v>
          </cell>
          <cell r="H47" t="str">
            <v>Подопрыгорова Юлия</v>
          </cell>
          <cell r="I47" t="str">
            <v>01.01.2006</v>
          </cell>
          <cell r="J47" t="str">
            <v>III</v>
          </cell>
          <cell r="K47" t="str">
            <v>ж</v>
          </cell>
          <cell r="L47" t="str">
            <v>МАЛ/ДЕВЧ_2</v>
          </cell>
          <cell r="N47">
            <v>1</v>
          </cell>
          <cell r="O47" t="str">
            <v/>
          </cell>
          <cell r="Q47">
            <v>1</v>
          </cell>
          <cell r="R47">
            <v>2006</v>
          </cell>
          <cell r="U47">
            <v>30</v>
          </cell>
          <cell r="V47" t="str">
            <v>да</v>
          </cell>
        </row>
        <row r="48">
          <cell r="E48" t="str">
            <v>6.9</v>
          </cell>
          <cell r="F48">
            <v>9</v>
          </cell>
          <cell r="G48" t="str">
            <v>47</v>
          </cell>
          <cell r="H48" t="str">
            <v>Ледовский Дмитрий</v>
          </cell>
          <cell r="I48" t="str">
            <v>01.01.2000</v>
          </cell>
          <cell r="J48" t="str">
            <v>I</v>
          </cell>
          <cell r="K48" t="str">
            <v>м</v>
          </cell>
          <cell r="L48" t="str">
            <v>ЮНР/ЮНРК_3</v>
          </cell>
          <cell r="N48">
            <v>1</v>
          </cell>
          <cell r="O48" t="str">
            <v/>
          </cell>
          <cell r="Q48">
            <v>10</v>
          </cell>
          <cell r="R48">
            <v>2000</v>
          </cell>
          <cell r="U48">
            <v>30</v>
          </cell>
          <cell r="V48" t="str">
            <v>да</v>
          </cell>
        </row>
        <row r="49">
          <cell r="E49" t="str">
            <v>6.10</v>
          </cell>
          <cell r="F49">
            <v>10</v>
          </cell>
          <cell r="G49" t="str">
            <v>48</v>
          </cell>
          <cell r="H49" t="str">
            <v>Дерябин Владислав</v>
          </cell>
          <cell r="I49" t="str">
            <v>01.01.2005</v>
          </cell>
          <cell r="J49" t="str">
            <v>б/р</v>
          </cell>
          <cell r="K49" t="str">
            <v>м</v>
          </cell>
          <cell r="L49" t="str">
            <v>ЮН/ДЕВ_3</v>
          </cell>
          <cell r="N49">
            <v>1</v>
          </cell>
          <cell r="O49" t="str">
            <v/>
          </cell>
          <cell r="Q49">
            <v>0</v>
          </cell>
          <cell r="R49">
            <v>2005</v>
          </cell>
          <cell r="U49">
            <v>30</v>
          </cell>
          <cell r="V49" t="str">
            <v>да</v>
          </cell>
        </row>
        <row r="50">
          <cell r="E50" t="str">
            <v>7.1</v>
          </cell>
          <cell r="F50">
            <v>1</v>
          </cell>
          <cell r="G50" t="str">
            <v>49</v>
          </cell>
          <cell r="H50" t="str">
            <v>Бомблис Марина</v>
          </cell>
          <cell r="I50" t="str">
            <v>01.01.2006</v>
          </cell>
          <cell r="J50" t="str">
            <v>III</v>
          </cell>
          <cell r="K50" t="str">
            <v>ж</v>
          </cell>
          <cell r="L50" t="str">
            <v>МАЛ/ДЕВЧ_2</v>
          </cell>
          <cell r="N50">
            <v>1</v>
          </cell>
          <cell r="O50" t="str">
            <v/>
          </cell>
          <cell r="Q50">
            <v>1</v>
          </cell>
          <cell r="R50">
            <v>2006</v>
          </cell>
          <cell r="U50">
            <v>30</v>
          </cell>
          <cell r="V50" t="str">
            <v>да</v>
          </cell>
        </row>
        <row r="51">
          <cell r="E51" t="str">
            <v>7.2</v>
          </cell>
          <cell r="F51">
            <v>2</v>
          </cell>
          <cell r="G51" t="str">
            <v>50</v>
          </cell>
          <cell r="H51" t="str">
            <v>Мамешева Вероника</v>
          </cell>
          <cell r="I51" t="str">
            <v>01.01.2005</v>
          </cell>
          <cell r="J51" t="str">
            <v>б/р</v>
          </cell>
          <cell r="K51" t="str">
            <v>ж</v>
          </cell>
          <cell r="L51" t="str">
            <v>ЮН/ДЕВ_3</v>
          </cell>
          <cell r="N51">
            <v>1</v>
          </cell>
          <cell r="O51" t="str">
            <v/>
          </cell>
          <cell r="Q51">
            <v>0</v>
          </cell>
          <cell r="R51">
            <v>2005</v>
          </cell>
          <cell r="U51">
            <v>30</v>
          </cell>
          <cell r="V51" t="str">
            <v>да</v>
          </cell>
        </row>
        <row r="52">
          <cell r="E52" t="str">
            <v>7.3</v>
          </cell>
          <cell r="F52">
            <v>3</v>
          </cell>
          <cell r="G52" t="str">
            <v>51</v>
          </cell>
          <cell r="H52" t="str">
            <v>Урусова Карина</v>
          </cell>
          <cell r="I52" t="str">
            <v>01.01.2006</v>
          </cell>
          <cell r="J52" t="str">
            <v>б/р</v>
          </cell>
          <cell r="K52" t="str">
            <v>ж</v>
          </cell>
          <cell r="L52" t="str">
            <v>МАЛ/ДЕВЧ_2</v>
          </cell>
          <cell r="N52">
            <v>1</v>
          </cell>
          <cell r="O52" t="str">
            <v/>
          </cell>
          <cell r="Q52">
            <v>0</v>
          </cell>
          <cell r="R52">
            <v>2006</v>
          </cell>
          <cell r="U52">
            <v>30</v>
          </cell>
          <cell r="V52" t="str">
            <v>да</v>
          </cell>
        </row>
        <row r="53">
          <cell r="E53" t="str">
            <v>7.4</v>
          </cell>
          <cell r="F53">
            <v>4</v>
          </cell>
          <cell r="G53" t="str">
            <v>52</v>
          </cell>
          <cell r="H53" t="str">
            <v>Михайлова Елизавета</v>
          </cell>
          <cell r="I53" t="str">
            <v>01.01.2006</v>
          </cell>
          <cell r="J53" t="str">
            <v>б/р</v>
          </cell>
          <cell r="K53" t="str">
            <v>ж</v>
          </cell>
          <cell r="L53" t="str">
            <v>МАЛ/ДЕВЧ_2</v>
          </cell>
          <cell r="N53">
            <v>1</v>
          </cell>
          <cell r="O53" t="str">
            <v/>
          </cell>
          <cell r="Q53">
            <v>0</v>
          </cell>
          <cell r="R53">
            <v>2006</v>
          </cell>
          <cell r="U53">
            <v>30</v>
          </cell>
          <cell r="V53" t="str">
            <v>да</v>
          </cell>
        </row>
        <row r="54">
          <cell r="E54" t="str">
            <v>7.5</v>
          </cell>
          <cell r="F54">
            <v>5</v>
          </cell>
          <cell r="G54" t="str">
            <v>53</v>
          </cell>
          <cell r="H54" t="str">
            <v>Савельева Валентина</v>
          </cell>
          <cell r="I54" t="str">
            <v>01.01.2007</v>
          </cell>
          <cell r="J54" t="str">
            <v>1ю</v>
          </cell>
          <cell r="K54" t="str">
            <v>ж</v>
          </cell>
          <cell r="L54" t="str">
            <v>МАЛ/ДЕВЧ_2</v>
          </cell>
          <cell r="N54">
            <v>1</v>
          </cell>
          <cell r="O54" t="str">
            <v/>
          </cell>
          <cell r="Q54">
            <v>1</v>
          </cell>
          <cell r="R54">
            <v>2007</v>
          </cell>
          <cell r="U54">
            <v>30</v>
          </cell>
          <cell r="V54" t="str">
            <v>да</v>
          </cell>
        </row>
        <row r="55">
          <cell r="E55" t="str">
            <v>7.6</v>
          </cell>
          <cell r="F55">
            <v>6</v>
          </cell>
          <cell r="G55" t="str">
            <v>54</v>
          </cell>
          <cell r="H55" t="str">
            <v>Склярова Виолетта</v>
          </cell>
          <cell r="I55" t="str">
            <v>01.01.2009</v>
          </cell>
          <cell r="J55" t="str">
            <v>б/р</v>
          </cell>
          <cell r="K55" t="str">
            <v>ж</v>
          </cell>
          <cell r="L55" t="str">
            <v>МАЛ/ДЕВЧ_2</v>
          </cell>
          <cell r="N55">
            <v>1</v>
          </cell>
          <cell r="O55" t="str">
            <v/>
          </cell>
          <cell r="Q55">
            <v>0</v>
          </cell>
          <cell r="R55">
            <v>2009</v>
          </cell>
          <cell r="U55">
            <v>30</v>
          </cell>
          <cell r="V55" t="str">
            <v>да</v>
          </cell>
        </row>
        <row r="56">
          <cell r="E56" t="str">
            <v>7.7</v>
          </cell>
          <cell r="F56">
            <v>7</v>
          </cell>
          <cell r="G56" t="str">
            <v>55</v>
          </cell>
          <cell r="H56" t="str">
            <v>Ковылов Виктор </v>
          </cell>
          <cell r="I56" t="str">
            <v>01.01.2006</v>
          </cell>
          <cell r="J56" t="str">
            <v>1ю</v>
          </cell>
          <cell r="K56" t="str">
            <v>м</v>
          </cell>
          <cell r="L56" t="str">
            <v>МАЛ/ДЕВЧ_2</v>
          </cell>
          <cell r="N56">
            <v>1</v>
          </cell>
          <cell r="O56" t="str">
            <v/>
          </cell>
          <cell r="Q56">
            <v>1</v>
          </cell>
          <cell r="R56">
            <v>2006</v>
          </cell>
          <cell r="U56">
            <v>30</v>
          </cell>
          <cell r="V56" t="str">
            <v>да</v>
          </cell>
        </row>
        <row r="57">
          <cell r="E57" t="str">
            <v>7.8</v>
          </cell>
          <cell r="F57">
            <v>8</v>
          </cell>
          <cell r="G57" t="str">
            <v>56</v>
          </cell>
          <cell r="H57" t="str">
            <v>Дмитриев Владислав</v>
          </cell>
          <cell r="I57" t="str">
            <v>01.01.2006</v>
          </cell>
          <cell r="J57" t="str">
            <v>III</v>
          </cell>
          <cell r="K57" t="str">
            <v>м</v>
          </cell>
          <cell r="L57" t="str">
            <v>МАЛ/ДЕВЧ_2</v>
          </cell>
          <cell r="N57">
            <v>1</v>
          </cell>
          <cell r="O57" t="str">
            <v/>
          </cell>
          <cell r="Q57">
            <v>1</v>
          </cell>
          <cell r="R57">
            <v>2006</v>
          </cell>
          <cell r="U57">
            <v>30</v>
          </cell>
          <cell r="V57" t="str">
            <v>да</v>
          </cell>
        </row>
        <row r="58">
          <cell r="E58" t="str">
            <v>7.9</v>
          </cell>
          <cell r="F58">
            <v>9</v>
          </cell>
          <cell r="G58" t="str">
            <v>57</v>
          </cell>
          <cell r="H58" t="str">
            <v>Синицын Глеб</v>
          </cell>
          <cell r="I58" t="str">
            <v>01.01.2006</v>
          </cell>
          <cell r="J58" t="str">
            <v>III</v>
          </cell>
          <cell r="K58" t="str">
            <v>м</v>
          </cell>
          <cell r="L58" t="str">
            <v>МАЛ/ДЕВЧ_2</v>
          </cell>
          <cell r="N58">
            <v>1</v>
          </cell>
          <cell r="O58" t="str">
            <v/>
          </cell>
          <cell r="Q58">
            <v>1</v>
          </cell>
          <cell r="R58">
            <v>2006</v>
          </cell>
          <cell r="U58">
            <v>30</v>
          </cell>
          <cell r="V58" t="str">
            <v>да</v>
          </cell>
        </row>
        <row r="59">
          <cell r="E59" t="str">
            <v>7.10</v>
          </cell>
          <cell r="F59">
            <v>10</v>
          </cell>
          <cell r="G59" t="str">
            <v>58</v>
          </cell>
          <cell r="H59" t="str">
            <v>Щетинин Иван</v>
          </cell>
          <cell r="I59" t="str">
            <v>01.01.2005</v>
          </cell>
          <cell r="J59" t="str">
            <v>б/р</v>
          </cell>
          <cell r="K59" t="str">
            <v>м</v>
          </cell>
          <cell r="L59" t="str">
            <v>ЮН/ДЕВ_3</v>
          </cell>
          <cell r="N59">
            <v>1</v>
          </cell>
          <cell r="O59" t="str">
            <v/>
          </cell>
          <cell r="Q59">
            <v>0</v>
          </cell>
          <cell r="R59">
            <v>2005</v>
          </cell>
          <cell r="U59">
            <v>30</v>
          </cell>
          <cell r="V59" t="str">
            <v>да</v>
          </cell>
        </row>
        <row r="60">
          <cell r="E60" t="str">
            <v>7.11</v>
          </cell>
          <cell r="F60">
            <v>11</v>
          </cell>
          <cell r="G60" t="str">
            <v>59</v>
          </cell>
          <cell r="H60" t="str">
            <v>Мамуков Егор</v>
          </cell>
          <cell r="I60" t="str">
            <v>01.01.2004</v>
          </cell>
          <cell r="J60" t="str">
            <v>1ю</v>
          </cell>
          <cell r="K60" t="str">
            <v>м</v>
          </cell>
          <cell r="L60" t="str">
            <v>ЮН/ДЕВ_3</v>
          </cell>
          <cell r="N60">
            <v>1</v>
          </cell>
          <cell r="O60" t="str">
            <v/>
          </cell>
          <cell r="Q60">
            <v>1</v>
          </cell>
          <cell r="R60">
            <v>2004</v>
          </cell>
          <cell r="U60">
            <v>30</v>
          </cell>
          <cell r="V60" t="str">
            <v>да</v>
          </cell>
        </row>
        <row r="61">
          <cell r="E61" t="str">
            <v>7.12</v>
          </cell>
          <cell r="F61">
            <v>12</v>
          </cell>
          <cell r="G61" t="str">
            <v>60</v>
          </cell>
          <cell r="H61" t="str">
            <v>Зябликов Андрей</v>
          </cell>
          <cell r="I61" t="str">
            <v>01.01.2004</v>
          </cell>
          <cell r="J61" t="str">
            <v>III</v>
          </cell>
          <cell r="K61" t="str">
            <v>м</v>
          </cell>
          <cell r="L61" t="str">
            <v>ЮН/ДЕВ_3</v>
          </cell>
          <cell r="N61">
            <v>1</v>
          </cell>
          <cell r="O61" t="str">
            <v/>
          </cell>
          <cell r="Q61">
            <v>1</v>
          </cell>
          <cell r="R61">
            <v>2004</v>
          </cell>
          <cell r="U61">
            <v>30</v>
          </cell>
          <cell r="V61" t="str">
            <v>да</v>
          </cell>
        </row>
        <row r="62">
          <cell r="E62" t="str">
            <v>7.13</v>
          </cell>
          <cell r="F62">
            <v>13</v>
          </cell>
          <cell r="G62" t="str">
            <v>91</v>
          </cell>
          <cell r="H62" t="str">
            <v>Исматов Евгений</v>
          </cell>
          <cell r="I62" t="str">
            <v>01.01.2004</v>
          </cell>
          <cell r="J62" t="str">
            <v>1ю</v>
          </cell>
          <cell r="K62" t="str">
            <v>м</v>
          </cell>
          <cell r="L62" t="str">
            <v>ЮН/ДЕВ_3</v>
          </cell>
          <cell r="N62">
            <v>1</v>
          </cell>
          <cell r="O62" t="str">
            <v/>
          </cell>
          <cell r="Q62">
            <v>1</v>
          </cell>
          <cell r="R62">
            <v>2004</v>
          </cell>
          <cell r="U62">
            <v>30</v>
          </cell>
          <cell r="V62" t="str">
            <v>да</v>
          </cell>
        </row>
        <row r="63">
          <cell r="E63" t="str">
            <v>7.14</v>
          </cell>
          <cell r="F63">
            <v>14</v>
          </cell>
          <cell r="G63" t="str">
            <v>90</v>
          </cell>
          <cell r="H63" t="str">
            <v>Завалий Анастасия</v>
          </cell>
          <cell r="I63" t="str">
            <v>01.01.2004</v>
          </cell>
          <cell r="J63" t="str">
            <v>б/р</v>
          </cell>
          <cell r="K63" t="str">
            <v>ж</v>
          </cell>
          <cell r="L63" t="str">
            <v>ЮН/ДЕВ_3</v>
          </cell>
          <cell r="N63">
            <v>1</v>
          </cell>
          <cell r="O63" t="str">
            <v/>
          </cell>
          <cell r="Q63">
            <v>0</v>
          </cell>
          <cell r="R63">
            <v>2004</v>
          </cell>
          <cell r="U63">
            <v>30</v>
          </cell>
          <cell r="V63" t="str">
            <v>да</v>
          </cell>
        </row>
        <row r="64">
          <cell r="E64" t="str">
            <v>7.15</v>
          </cell>
          <cell r="F64">
            <v>15</v>
          </cell>
          <cell r="G64" t="str">
            <v>63</v>
          </cell>
          <cell r="H64" t="str">
            <v>Борисов Алексей</v>
          </cell>
          <cell r="I64" t="str">
            <v>01.01.2003</v>
          </cell>
          <cell r="J64" t="str">
            <v>б/р</v>
          </cell>
          <cell r="K64" t="str">
            <v>м</v>
          </cell>
          <cell r="L64" t="str">
            <v>ЮНР/ЮНРК_3</v>
          </cell>
          <cell r="N64">
            <v>1</v>
          </cell>
          <cell r="O64" t="str">
            <v/>
          </cell>
          <cell r="Q64">
            <v>0</v>
          </cell>
          <cell r="R64">
            <v>2003</v>
          </cell>
          <cell r="U64">
            <v>30</v>
          </cell>
          <cell r="V64" t="str">
            <v>да</v>
          </cell>
        </row>
        <row r="65">
          <cell r="E65" t="str">
            <v>7.16</v>
          </cell>
          <cell r="F65">
            <v>16</v>
          </cell>
          <cell r="G65" t="str">
            <v>64</v>
          </cell>
          <cell r="H65" t="str">
            <v>Лазаренко Денис</v>
          </cell>
          <cell r="I65" t="str">
            <v>01.01.2003</v>
          </cell>
          <cell r="J65" t="str">
            <v>III</v>
          </cell>
          <cell r="K65" t="str">
            <v>м</v>
          </cell>
          <cell r="L65" t="str">
            <v>ЮНР/ЮНРК_3</v>
          </cell>
          <cell r="N65">
            <v>1</v>
          </cell>
          <cell r="O65" t="str">
            <v/>
          </cell>
          <cell r="Q65">
            <v>1</v>
          </cell>
          <cell r="R65">
            <v>2003</v>
          </cell>
          <cell r="U65">
            <v>30</v>
          </cell>
          <cell r="V65" t="str">
            <v>да</v>
          </cell>
        </row>
        <row r="66">
          <cell r="E66" t="str">
            <v>7.17</v>
          </cell>
          <cell r="F66">
            <v>17</v>
          </cell>
          <cell r="G66" t="str">
            <v>65</v>
          </cell>
          <cell r="H66" t="str">
            <v>Янов Виталий</v>
          </cell>
          <cell r="I66" t="str">
            <v>01.01.2003</v>
          </cell>
          <cell r="J66" t="str">
            <v>II</v>
          </cell>
          <cell r="K66" t="str">
            <v>м</v>
          </cell>
          <cell r="L66" t="str">
            <v>ЮНР/ЮНРК_3</v>
          </cell>
          <cell r="N66">
            <v>1</v>
          </cell>
          <cell r="O66" t="str">
            <v/>
          </cell>
          <cell r="Q66">
            <v>3</v>
          </cell>
          <cell r="R66">
            <v>2003</v>
          </cell>
          <cell r="U66">
            <v>30</v>
          </cell>
          <cell r="V66" t="str">
            <v>да</v>
          </cell>
        </row>
        <row r="67">
          <cell r="E67" t="str">
            <v>7.18</v>
          </cell>
          <cell r="F67">
            <v>18</v>
          </cell>
          <cell r="G67" t="str">
            <v>66</v>
          </cell>
          <cell r="H67" t="str">
            <v>Димитриенко Татьяна</v>
          </cell>
          <cell r="I67" t="str">
            <v>01.01.2003</v>
          </cell>
          <cell r="J67" t="str">
            <v>II</v>
          </cell>
          <cell r="K67" t="str">
            <v>ж</v>
          </cell>
          <cell r="L67" t="str">
            <v>ЮНР/ЮНРК_3</v>
          </cell>
          <cell r="N67">
            <v>1</v>
          </cell>
          <cell r="O67" t="str">
            <v/>
          </cell>
          <cell r="Q67">
            <v>3</v>
          </cell>
          <cell r="R67">
            <v>2003</v>
          </cell>
          <cell r="U67">
            <v>30</v>
          </cell>
          <cell r="V67" t="str">
            <v>да</v>
          </cell>
        </row>
        <row r="68">
          <cell r="E68" t="str">
            <v>8.1</v>
          </cell>
          <cell r="F68">
            <v>1</v>
          </cell>
          <cell r="G68" t="str">
            <v>67</v>
          </cell>
          <cell r="H68" t="str">
            <v>Копылов Максим</v>
          </cell>
          <cell r="I68" t="str">
            <v>01.01.2007</v>
          </cell>
          <cell r="J68" t="str">
            <v>III</v>
          </cell>
          <cell r="K68" t="str">
            <v>м</v>
          </cell>
          <cell r="L68" t="str">
            <v>МАЛ/ДЕВЧ_2</v>
          </cell>
          <cell r="N68">
            <v>1</v>
          </cell>
          <cell r="O68" t="str">
            <v/>
          </cell>
          <cell r="Q68">
            <v>1</v>
          </cell>
          <cell r="R68">
            <v>2007</v>
          </cell>
          <cell r="U68">
            <v>30</v>
          </cell>
          <cell r="V68" t="str">
            <v>да</v>
          </cell>
        </row>
        <row r="69">
          <cell r="E69" t="str">
            <v>8.2</v>
          </cell>
          <cell r="F69">
            <v>2</v>
          </cell>
          <cell r="G69" t="str">
            <v>68</v>
          </cell>
          <cell r="H69" t="str">
            <v>Кабанов Юрий</v>
          </cell>
          <cell r="I69" t="str">
            <v>01.01.2004</v>
          </cell>
          <cell r="J69" t="str">
            <v>III</v>
          </cell>
          <cell r="K69" t="str">
            <v>м</v>
          </cell>
          <cell r="L69" t="str">
            <v>ЮНР/ЮНРК_3</v>
          </cell>
          <cell r="N69">
            <v>1</v>
          </cell>
          <cell r="O69" t="str">
            <v/>
          </cell>
          <cell r="Q69">
            <v>1</v>
          </cell>
          <cell r="R69">
            <v>2004</v>
          </cell>
          <cell r="U69">
            <v>30</v>
          </cell>
          <cell r="V69" t="str">
            <v>да</v>
          </cell>
        </row>
        <row r="70">
          <cell r="E70" t="str">
            <v>8.3</v>
          </cell>
          <cell r="F70">
            <v>3</v>
          </cell>
          <cell r="G70" t="str">
            <v>69</v>
          </cell>
          <cell r="H70" t="str">
            <v>Мащенков Владимир</v>
          </cell>
          <cell r="I70" t="str">
            <v>01.01.2004</v>
          </cell>
          <cell r="J70" t="str">
            <v>б/р</v>
          </cell>
          <cell r="K70" t="str">
            <v>м</v>
          </cell>
          <cell r="L70" t="str">
            <v>ЮН/ДЕВ_3</v>
          </cell>
          <cell r="N70">
            <v>1</v>
          </cell>
          <cell r="O70" t="str">
            <v/>
          </cell>
          <cell r="Q70">
            <v>0</v>
          </cell>
          <cell r="R70">
            <v>2004</v>
          </cell>
          <cell r="U70">
            <v>30</v>
          </cell>
          <cell r="V70" t="str">
            <v>да</v>
          </cell>
        </row>
        <row r="71">
          <cell r="E71" t="str">
            <v>8.4</v>
          </cell>
          <cell r="F71">
            <v>4</v>
          </cell>
          <cell r="G71" t="str">
            <v>70</v>
          </cell>
          <cell r="H71" t="str">
            <v>Тыщенко Владислав</v>
          </cell>
          <cell r="I71" t="str">
            <v>01.01.2006</v>
          </cell>
          <cell r="J71" t="str">
            <v>б/р</v>
          </cell>
          <cell r="K71" t="str">
            <v>м</v>
          </cell>
          <cell r="L71" t="str">
            <v>МАЛ/ДЕВЧ_2</v>
          </cell>
          <cell r="N71">
            <v>1</v>
          </cell>
          <cell r="O71" t="str">
            <v/>
          </cell>
          <cell r="Q71">
            <v>0</v>
          </cell>
          <cell r="R71">
            <v>2006</v>
          </cell>
          <cell r="U71">
            <v>30</v>
          </cell>
          <cell r="V71" t="str">
            <v>да</v>
          </cell>
        </row>
        <row r="72">
          <cell r="E72" t="str">
            <v>9.1</v>
          </cell>
          <cell r="F72">
            <v>1</v>
          </cell>
          <cell r="G72" t="str">
            <v>71</v>
          </cell>
          <cell r="H72" t="str">
            <v>Калюжный Валерий</v>
          </cell>
          <cell r="I72" t="str">
            <v>01.01.2007</v>
          </cell>
          <cell r="J72" t="str">
            <v>б/р</v>
          </cell>
          <cell r="K72" t="str">
            <v>м</v>
          </cell>
          <cell r="L72" t="str">
            <v>МАЛ/ДЕВЧ_2</v>
          </cell>
          <cell r="N72">
            <v>1</v>
          </cell>
          <cell r="O72" t="str">
            <v/>
          </cell>
          <cell r="Q72">
            <v>0</v>
          </cell>
          <cell r="R72">
            <v>2007</v>
          </cell>
          <cell r="U72">
            <v>30</v>
          </cell>
          <cell r="V72" t="str">
            <v>да</v>
          </cell>
        </row>
        <row r="73">
          <cell r="E73" t="str">
            <v>9.2</v>
          </cell>
          <cell r="F73">
            <v>2</v>
          </cell>
          <cell r="G73" t="str">
            <v>72</v>
          </cell>
          <cell r="H73" t="str">
            <v>Гох Эдуард</v>
          </cell>
          <cell r="I73" t="str">
            <v>01.01.2006</v>
          </cell>
          <cell r="J73" t="str">
            <v>б/р</v>
          </cell>
          <cell r="K73" t="str">
            <v>м</v>
          </cell>
          <cell r="L73" t="str">
            <v>МАЛ/ДЕВЧ_2</v>
          </cell>
          <cell r="N73">
            <v>1</v>
          </cell>
          <cell r="O73" t="str">
            <v/>
          </cell>
          <cell r="Q73">
            <v>0</v>
          </cell>
          <cell r="R73">
            <v>2006</v>
          </cell>
          <cell r="U73">
            <v>30</v>
          </cell>
          <cell r="V73" t="str">
            <v>да</v>
          </cell>
        </row>
        <row r="74">
          <cell r="E74" t="str">
            <v>10.1</v>
          </cell>
          <cell r="F74">
            <v>1</v>
          </cell>
          <cell r="G74" t="str">
            <v>73</v>
          </cell>
          <cell r="H74" t="str">
            <v>Петрушова Дарья </v>
          </cell>
          <cell r="I74" t="str">
            <v>01.01.2000</v>
          </cell>
          <cell r="J74" t="str">
            <v>КМС</v>
          </cell>
          <cell r="K74" t="str">
            <v>ж</v>
          </cell>
          <cell r="L74" t="str">
            <v>ЮНР/ЮНРК_3</v>
          </cell>
          <cell r="N74">
            <v>1</v>
          </cell>
          <cell r="O74" t="str">
            <v/>
          </cell>
          <cell r="Q74">
            <v>30</v>
          </cell>
          <cell r="R74">
            <v>2000</v>
          </cell>
          <cell r="U74">
            <v>30</v>
          </cell>
          <cell r="V74" t="str">
            <v>да</v>
          </cell>
        </row>
        <row r="75">
          <cell r="E75" t="str">
            <v>10.2</v>
          </cell>
          <cell r="F75">
            <v>2</v>
          </cell>
          <cell r="G75" t="str">
            <v>74</v>
          </cell>
          <cell r="H75" t="str">
            <v>Бодин Артем </v>
          </cell>
          <cell r="I75" t="str">
            <v>01.01.1995</v>
          </cell>
          <cell r="J75" t="str">
            <v>КМС</v>
          </cell>
          <cell r="K75" t="str">
            <v>м</v>
          </cell>
          <cell r="L75" t="str">
            <v>ЮНР/ЮНРК_3</v>
          </cell>
          <cell r="N75">
            <v>1</v>
          </cell>
          <cell r="O75" t="str">
            <v/>
          </cell>
          <cell r="Q75">
            <v>30</v>
          </cell>
          <cell r="R75">
            <v>1995</v>
          </cell>
          <cell r="U75">
            <v>30</v>
          </cell>
          <cell r="V75" t="str">
            <v>да</v>
          </cell>
        </row>
        <row r="76">
          <cell r="E76" t="str">
            <v>10.3</v>
          </cell>
          <cell r="F76">
            <v>3</v>
          </cell>
          <cell r="G76" t="str">
            <v>75</v>
          </cell>
          <cell r="H76" t="str">
            <v>Колесов Никита</v>
          </cell>
          <cell r="I76" t="str">
            <v>01.01.2000</v>
          </cell>
          <cell r="J76" t="str">
            <v>I</v>
          </cell>
          <cell r="K76" t="str">
            <v>м</v>
          </cell>
          <cell r="L76" t="str">
            <v>ЮНР/ЮНРК_3</v>
          </cell>
          <cell r="N76">
            <v>1</v>
          </cell>
          <cell r="O76" t="str">
            <v/>
          </cell>
          <cell r="Q76">
            <v>10</v>
          </cell>
          <cell r="R76">
            <v>2000</v>
          </cell>
          <cell r="U76">
            <v>30</v>
          </cell>
          <cell r="V76" t="str">
            <v>да</v>
          </cell>
        </row>
        <row r="77">
          <cell r="E77" t="str">
            <v>10.4</v>
          </cell>
          <cell r="F77">
            <v>4</v>
          </cell>
          <cell r="G77" t="str">
            <v>76</v>
          </cell>
          <cell r="H77" t="str">
            <v>Маликова Екатерина</v>
          </cell>
          <cell r="I77" t="str">
            <v>01.01.1998</v>
          </cell>
          <cell r="J77" t="str">
            <v>I</v>
          </cell>
          <cell r="K77" t="str">
            <v>ж</v>
          </cell>
          <cell r="L77" t="str">
            <v>ЮНР/ЮНРК_3</v>
          </cell>
          <cell r="N77">
            <v>1</v>
          </cell>
          <cell r="O77" t="str">
            <v/>
          </cell>
          <cell r="Q77">
            <v>10</v>
          </cell>
          <cell r="R77">
            <v>1998</v>
          </cell>
          <cell r="U77">
            <v>30</v>
          </cell>
          <cell r="V77" t="str">
            <v>да</v>
          </cell>
        </row>
        <row r="78">
          <cell r="E78" t="str">
            <v>10.5</v>
          </cell>
          <cell r="F78">
            <v>5</v>
          </cell>
          <cell r="G78" t="str">
            <v>77</v>
          </cell>
          <cell r="H78" t="str">
            <v>Сильченко Никита</v>
          </cell>
          <cell r="I78" t="str">
            <v>01.01.2000</v>
          </cell>
          <cell r="J78" t="str">
            <v>КМС</v>
          </cell>
          <cell r="K78" t="str">
            <v>м</v>
          </cell>
          <cell r="L78" t="str">
            <v>ЮНР/ЮНРК_3</v>
          </cell>
          <cell r="N78">
            <v>1</v>
          </cell>
          <cell r="O78" t="str">
            <v/>
          </cell>
          <cell r="Q78">
            <v>30</v>
          </cell>
          <cell r="R78">
            <v>2000</v>
          </cell>
          <cell r="U78">
            <v>30</v>
          </cell>
          <cell r="V78" t="str">
            <v>да</v>
          </cell>
        </row>
        <row r="79">
          <cell r="E79" t="str">
            <v>1.1</v>
          </cell>
          <cell r="F79">
            <v>1</v>
          </cell>
          <cell r="G79" t="str">
            <v>86</v>
          </cell>
          <cell r="H79" t="str">
            <v>Перашвили Алина</v>
          </cell>
          <cell r="I79" t="str">
            <v>01.01.2005</v>
          </cell>
          <cell r="J79" t="str">
            <v>III</v>
          </cell>
          <cell r="K79" t="str">
            <v>ж</v>
          </cell>
          <cell r="L79" t="str">
            <v>ЮНР/ЮНРК_3</v>
          </cell>
          <cell r="N79">
            <v>1</v>
          </cell>
          <cell r="O79" t="str">
            <v/>
          </cell>
          <cell r="Q79">
            <v>1</v>
          </cell>
          <cell r="R79">
            <v>2005</v>
          </cell>
          <cell r="U79">
            <v>30</v>
          </cell>
          <cell r="V79" t="str">
            <v>да</v>
          </cell>
        </row>
        <row r="80">
          <cell r="E80" t="str">
            <v>7.2</v>
          </cell>
          <cell r="F80">
            <v>2</v>
          </cell>
          <cell r="G80" t="str">
            <v>62</v>
          </cell>
          <cell r="H80" t="str">
            <v>Завалий Анастасия</v>
          </cell>
          <cell r="I80" t="str">
            <v>01.01.2004</v>
          </cell>
          <cell r="J80" t="str">
            <v>б/р</v>
          </cell>
          <cell r="K80" t="str">
            <v>ж</v>
          </cell>
          <cell r="L80" t="str">
            <v>ЮНР/ЮНРК_3</v>
          </cell>
          <cell r="N80">
            <v>1</v>
          </cell>
          <cell r="O80" t="str">
            <v/>
          </cell>
          <cell r="Q80">
            <v>0</v>
          </cell>
          <cell r="R80">
            <v>2004</v>
          </cell>
          <cell r="U80">
            <v>30</v>
          </cell>
          <cell r="V80" t="str">
            <v>да</v>
          </cell>
        </row>
        <row r="81">
          <cell r="E81" t="str">
            <v>7.3</v>
          </cell>
          <cell r="F81">
            <v>3</v>
          </cell>
          <cell r="G81" t="str">
            <v>61</v>
          </cell>
          <cell r="H81" t="str">
            <v>Исматов Евгений</v>
          </cell>
          <cell r="I81" t="str">
            <v>01.01.2004</v>
          </cell>
          <cell r="J81" t="str">
            <v>1ю</v>
          </cell>
          <cell r="K81" t="str">
            <v>м</v>
          </cell>
          <cell r="L81" t="str">
            <v>ЮНР/ЮНРК_3</v>
          </cell>
          <cell r="N81">
            <v>1</v>
          </cell>
          <cell r="O81" t="str">
            <v/>
          </cell>
          <cell r="Q81">
            <v>1</v>
          </cell>
          <cell r="R81">
            <v>2004</v>
          </cell>
          <cell r="U81">
            <v>30</v>
          </cell>
          <cell r="V81" t="str">
            <v>да</v>
          </cell>
        </row>
        <row r="82">
          <cell r="E82" t="str">
            <v>2.4</v>
          </cell>
          <cell r="F82">
            <v>4</v>
          </cell>
          <cell r="G82" t="str">
            <v>78</v>
          </cell>
          <cell r="H82" t="str">
            <v>Додух Сергей</v>
          </cell>
          <cell r="I82" t="str">
            <v>01.01.2004</v>
          </cell>
          <cell r="J82" t="str">
            <v>1ю</v>
          </cell>
          <cell r="K82" t="str">
            <v>м</v>
          </cell>
          <cell r="L82" t="str">
            <v>ЮНР/ЮНРК_3</v>
          </cell>
          <cell r="N82">
            <v>1</v>
          </cell>
          <cell r="O82" t="str">
            <v/>
          </cell>
          <cell r="Q82">
            <v>1</v>
          </cell>
          <cell r="R82">
            <v>2004</v>
          </cell>
          <cell r="U82">
            <v>30</v>
          </cell>
          <cell r="V82" t="str">
            <v>да</v>
          </cell>
        </row>
        <row r="83">
          <cell r="E83" t="str">
            <v>2.5</v>
          </cell>
          <cell r="F83">
            <v>5</v>
          </cell>
          <cell r="G83" t="str">
            <v>79</v>
          </cell>
          <cell r="H83" t="str">
            <v>Белый Алексей</v>
          </cell>
          <cell r="I83" t="str">
            <v>01.01.2005</v>
          </cell>
          <cell r="J83" t="str">
            <v>III</v>
          </cell>
          <cell r="K83" t="str">
            <v>м</v>
          </cell>
          <cell r="L83" t="str">
            <v>ЮНР/ЮНРК_3</v>
          </cell>
          <cell r="N83">
            <v>1</v>
          </cell>
          <cell r="O83" t="str">
            <v/>
          </cell>
          <cell r="Q83">
            <v>1</v>
          </cell>
          <cell r="R83">
            <v>2005</v>
          </cell>
          <cell r="U83">
            <v>30</v>
          </cell>
          <cell r="V83" t="str">
            <v>да</v>
          </cell>
        </row>
        <row r="84">
          <cell r="E84" t="str">
            <v>2.6</v>
          </cell>
          <cell r="F84">
            <v>6</v>
          </cell>
          <cell r="G84" t="str">
            <v>80</v>
          </cell>
          <cell r="H84" t="str">
            <v>Петяев Даниил</v>
          </cell>
          <cell r="I84" t="str">
            <v>01.01.2005</v>
          </cell>
          <cell r="J84" t="str">
            <v>III</v>
          </cell>
          <cell r="K84" t="str">
            <v>м</v>
          </cell>
          <cell r="L84" t="str">
            <v>ЮНР/ЮНРК_3</v>
          </cell>
          <cell r="N84">
            <v>1</v>
          </cell>
          <cell r="O84" t="str">
            <v/>
          </cell>
          <cell r="Q84">
            <v>1</v>
          </cell>
          <cell r="R84">
            <v>2005</v>
          </cell>
          <cell r="U84">
            <v>30</v>
          </cell>
          <cell r="V84" t="str">
            <v>да</v>
          </cell>
        </row>
        <row r="85">
          <cell r="E85" t="str">
            <v>6.7</v>
          </cell>
          <cell r="F85">
            <v>7</v>
          </cell>
          <cell r="G85" t="str">
            <v>88</v>
          </cell>
          <cell r="H85" t="str">
            <v>Колесов Федор</v>
          </cell>
          <cell r="I85" t="str">
            <v>01.01.2004</v>
          </cell>
          <cell r="J85" t="str">
            <v>III</v>
          </cell>
          <cell r="K85" t="str">
            <v>м</v>
          </cell>
          <cell r="L85" t="str">
            <v>ЮНР/ЮНРК_3</v>
          </cell>
          <cell r="N85">
            <v>1</v>
          </cell>
          <cell r="O85" t="str">
            <v/>
          </cell>
          <cell r="Q85">
            <v>1</v>
          </cell>
          <cell r="R85">
            <v>2004</v>
          </cell>
          <cell r="U85">
            <v>30</v>
          </cell>
          <cell r="V85" t="str">
            <v>да</v>
          </cell>
        </row>
        <row r="86">
          <cell r="E86" t="str">
            <v>2.8</v>
          </cell>
          <cell r="F86">
            <v>8</v>
          </cell>
          <cell r="G86" t="str">
            <v>87</v>
          </cell>
          <cell r="H86" t="str">
            <v>Уразгалиев Руслан</v>
          </cell>
          <cell r="I86" t="str">
            <v>01.01.2004</v>
          </cell>
          <cell r="J86" t="str">
            <v>б/р</v>
          </cell>
          <cell r="K86" t="str">
            <v>м</v>
          </cell>
          <cell r="L86" t="str">
            <v>ЮНР/ЮНРК_3</v>
          </cell>
          <cell r="N86">
            <v>1</v>
          </cell>
          <cell r="O86" t="str">
            <v/>
          </cell>
          <cell r="Q86">
            <v>0</v>
          </cell>
          <cell r="R86">
            <v>2004</v>
          </cell>
          <cell r="U86">
            <v>30</v>
          </cell>
          <cell r="V86" t="str">
            <v>да</v>
          </cell>
        </row>
        <row r="87">
          <cell r="E87" t="str">
            <v>11.1</v>
          </cell>
          <cell r="F87">
            <v>1</v>
          </cell>
          <cell r="G87" t="str">
            <v>81</v>
          </cell>
          <cell r="H87" t="str">
            <v>Палкин Андрей</v>
          </cell>
          <cell r="I87" t="str">
            <v>01.01.2004</v>
          </cell>
          <cell r="J87" t="str">
            <v>1ю</v>
          </cell>
          <cell r="K87" t="str">
            <v>м</v>
          </cell>
          <cell r="L87" t="str">
            <v>ЮН/ДЕВ_3</v>
          </cell>
          <cell r="N87">
            <v>1</v>
          </cell>
          <cell r="O87" t="str">
            <v/>
          </cell>
          <cell r="Q87">
            <v>1</v>
          </cell>
          <cell r="R87">
            <v>2004</v>
          </cell>
          <cell r="U87">
            <v>30</v>
          </cell>
        </row>
        <row r="88">
          <cell r="E88" t="str">
            <v>11.2</v>
          </cell>
          <cell r="F88">
            <v>2</v>
          </cell>
          <cell r="G88" t="str">
            <v>85</v>
          </cell>
          <cell r="H88" t="str">
            <v>Березин Валерий</v>
          </cell>
          <cell r="I88" t="str">
            <v>01.01.2005</v>
          </cell>
          <cell r="J88" t="str">
            <v>б/р</v>
          </cell>
          <cell r="K88" t="str">
            <v>м</v>
          </cell>
          <cell r="L88" t="str">
            <v>ЮН/ДЕВ_3</v>
          </cell>
          <cell r="N88">
            <v>1</v>
          </cell>
          <cell r="O88" t="str">
            <v/>
          </cell>
          <cell r="Q88">
            <v>0</v>
          </cell>
          <cell r="R88">
            <v>2005</v>
          </cell>
          <cell r="U88">
            <v>30</v>
          </cell>
        </row>
        <row r="89">
          <cell r="E89" t="str">
            <v>11.3</v>
          </cell>
          <cell r="F89">
            <v>3</v>
          </cell>
          <cell r="G89" t="str">
            <v>83</v>
          </cell>
          <cell r="H89" t="str">
            <v>Мяус Павел</v>
          </cell>
          <cell r="I89" t="str">
            <v>01.01.2006</v>
          </cell>
          <cell r="J89" t="str">
            <v>III</v>
          </cell>
          <cell r="K89" t="str">
            <v>м</v>
          </cell>
          <cell r="L89" t="str">
            <v>МАЛ/ДЕВЧ_2</v>
          </cell>
          <cell r="N89">
            <v>1</v>
          </cell>
          <cell r="O89" t="str">
            <v/>
          </cell>
          <cell r="Q89">
            <v>1</v>
          </cell>
          <cell r="R89">
            <v>2006</v>
          </cell>
          <cell r="U89">
            <v>30</v>
          </cell>
        </row>
        <row r="90">
          <cell r="E90" t="str">
            <v>11.4</v>
          </cell>
          <cell r="F90">
            <v>4</v>
          </cell>
          <cell r="G90" t="str">
            <v>82</v>
          </cell>
          <cell r="H90" t="str">
            <v>Санинский Артем</v>
          </cell>
          <cell r="I90" t="str">
            <v>01.01.2008</v>
          </cell>
          <cell r="J90" t="str">
            <v>б/р</v>
          </cell>
          <cell r="K90" t="str">
            <v>м</v>
          </cell>
          <cell r="L90" t="str">
            <v>МАЛ/ДЕВЧ_2</v>
          </cell>
          <cell r="N90">
            <v>1</v>
          </cell>
          <cell r="O90" t="str">
            <v/>
          </cell>
          <cell r="Q90">
            <v>0</v>
          </cell>
          <cell r="R90">
            <v>2008</v>
          </cell>
          <cell r="U90">
            <v>30</v>
          </cell>
        </row>
        <row r="91">
          <cell r="E91" t="str">
            <v>11.5</v>
          </cell>
          <cell r="F91">
            <v>5</v>
          </cell>
          <cell r="G91" t="str">
            <v>84</v>
          </cell>
          <cell r="H91" t="str">
            <v>Кудряшова Елизавета</v>
          </cell>
          <cell r="I91" t="str">
            <v>01.01.2006</v>
          </cell>
          <cell r="J91" t="str">
            <v>б/р</v>
          </cell>
          <cell r="K91" t="str">
            <v>ж</v>
          </cell>
          <cell r="L91" t="str">
            <v>МАЛ/ДЕВЧ_2</v>
          </cell>
          <cell r="N91">
            <v>1</v>
          </cell>
          <cell r="O91" t="str">
            <v/>
          </cell>
          <cell r="Q91">
            <v>0</v>
          </cell>
          <cell r="R91">
            <v>2006</v>
          </cell>
          <cell r="U91">
            <v>30</v>
          </cell>
        </row>
        <row r="92">
          <cell r="E92" t="str">
            <v>11.6</v>
          </cell>
          <cell r="F92">
            <v>6</v>
          </cell>
          <cell r="G92" t="str">
            <v>89</v>
          </cell>
          <cell r="H92" t="str">
            <v>Морозова Кира</v>
          </cell>
          <cell r="I92" t="str">
            <v>01.01.2006</v>
          </cell>
          <cell r="J92" t="str">
            <v>б/р</v>
          </cell>
          <cell r="K92" t="str">
            <v>ж</v>
          </cell>
          <cell r="L92" t="str">
            <v>МАЛ/ДЕВЧ_2</v>
          </cell>
          <cell r="N92">
            <v>1</v>
          </cell>
          <cell r="O92" t="str">
            <v/>
          </cell>
          <cell r="Q92">
            <v>0</v>
          </cell>
          <cell r="R92">
            <v>2006</v>
          </cell>
          <cell r="U92">
            <v>30</v>
          </cell>
        </row>
        <row r="93">
          <cell r="E93" t="str">
            <v>.7</v>
          </cell>
          <cell r="F93">
            <v>7</v>
          </cell>
          <cell r="H93" t="str">
            <v>Демина Милена</v>
          </cell>
          <cell r="I93" t="str">
            <v>01.01.2006</v>
          </cell>
          <cell r="J93" t="str">
            <v>б/р</v>
          </cell>
          <cell r="K93" t="str">
            <v>ж</v>
          </cell>
          <cell r="L93" t="str">
            <v>МАЛ/ДЕВЧ_2</v>
          </cell>
          <cell r="N93">
            <v>1</v>
          </cell>
          <cell r="O93" t="str">
            <v/>
          </cell>
          <cell r="Q93">
            <v>0</v>
          </cell>
          <cell r="R93">
            <v>2006</v>
          </cell>
          <cell r="U93">
            <v>30</v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43470.49996840278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43470.49996840278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="78" zoomScaleNormal="78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12" sqref="T12:T13"/>
    </sheetView>
  </sheetViews>
  <sheetFormatPr defaultColWidth="9.140625" defaultRowHeight="15" outlineLevelRow="1" outlineLevelCol="1"/>
  <cols>
    <col min="1" max="1" width="4.28125" style="3" customWidth="1"/>
    <col min="2" max="2" width="6.421875" style="56" customWidth="1"/>
    <col min="3" max="3" width="25.00390625" style="57" customWidth="1"/>
    <col min="4" max="4" width="5.57421875" style="57" customWidth="1"/>
    <col min="5" max="5" width="5.7109375" style="58" customWidth="1"/>
    <col min="6" max="6" width="41.421875" style="8" customWidth="1"/>
    <col min="7" max="7" width="28.00390625" style="59" customWidth="1"/>
    <col min="8" max="13" width="4.7109375" style="3" customWidth="1"/>
    <col min="14" max="14" width="13.421875" style="78" bestFit="1" customWidth="1"/>
    <col min="15" max="15" width="4.28125" style="78" customWidth="1"/>
    <col min="16" max="16" width="11.8515625" style="79" customWidth="1"/>
    <col min="17" max="17" width="4.8515625" style="80" customWidth="1"/>
    <col min="18" max="18" width="10.7109375" style="80" hidden="1" customWidth="1" outlineLevel="1"/>
    <col min="19" max="19" width="7.28125" style="3" hidden="1" customWidth="1" outlineLevel="1"/>
    <col min="20" max="20" width="7.421875" style="3" customWidth="1" collapsed="1"/>
    <col min="21" max="16384" width="9.140625" style="13" customWidth="1"/>
  </cols>
  <sheetData>
    <row r="1" spans="1:20" ht="19.5" customHeight="1">
      <c r="A1" s="116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32.25" customHeight="1" thickBot="1">
      <c r="A2" s="118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thickTop="1">
      <c r="A3" s="2" t="s">
        <v>87</v>
      </c>
      <c r="B3" s="3"/>
      <c r="C3" s="4"/>
      <c r="D3" s="4"/>
      <c r="E3" s="5"/>
      <c r="F3" s="2"/>
      <c r="G3" s="6"/>
      <c r="H3" s="7"/>
      <c r="I3" s="8"/>
      <c r="J3" s="7"/>
      <c r="K3" s="8"/>
      <c r="L3" s="8"/>
      <c r="M3" s="8"/>
      <c r="N3" s="1"/>
      <c r="O3" s="1"/>
      <c r="P3" s="9"/>
      <c r="Q3" s="10"/>
      <c r="R3" s="11"/>
      <c r="S3" s="12"/>
      <c r="T3" s="60" t="s">
        <v>88</v>
      </c>
    </row>
    <row r="4" spans="1:20" ht="63.75" customHeight="1">
      <c r="A4" s="119" t="s">
        <v>158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</row>
    <row r="5" spans="1:20" s="85" customFormat="1" ht="15.75" outlineLevel="1" thickBot="1">
      <c r="A5" s="29"/>
      <c r="B5" s="29"/>
      <c r="C5" s="81"/>
      <c r="D5" s="34"/>
      <c r="E5" s="31" t="s">
        <v>84</v>
      </c>
      <c r="F5" s="32">
        <v>9.2</v>
      </c>
      <c r="G5" s="33"/>
      <c r="H5" s="46"/>
      <c r="I5" s="46"/>
      <c r="J5" s="46"/>
      <c r="K5" s="46"/>
      <c r="L5" s="46"/>
      <c r="M5" s="46"/>
      <c r="N5" s="47"/>
      <c r="O5" s="47"/>
      <c r="P5" s="82"/>
      <c r="Q5" s="83"/>
      <c r="R5" s="84"/>
      <c r="S5" s="46"/>
      <c r="T5" s="46"/>
    </row>
    <row r="6" spans="1:20" ht="42.75" customHeight="1" thickBot="1">
      <c r="A6" s="120" t="s">
        <v>0</v>
      </c>
      <c r="B6" s="122" t="s">
        <v>1</v>
      </c>
      <c r="C6" s="124" t="s">
        <v>2</v>
      </c>
      <c r="D6" s="126" t="s">
        <v>3</v>
      </c>
      <c r="E6" s="126" t="s">
        <v>4</v>
      </c>
      <c r="F6" s="128" t="s">
        <v>5</v>
      </c>
      <c r="G6" s="130" t="s">
        <v>6</v>
      </c>
      <c r="H6" s="111" t="s">
        <v>7</v>
      </c>
      <c r="I6" s="112"/>
      <c r="J6" s="112"/>
      <c r="K6" s="112"/>
      <c r="L6" s="112"/>
      <c r="M6" s="112"/>
      <c r="N6" s="111" t="s">
        <v>8</v>
      </c>
      <c r="O6" s="112"/>
      <c r="P6" s="112"/>
      <c r="Q6" s="112"/>
      <c r="R6" s="112"/>
      <c r="S6" s="113"/>
      <c r="T6" s="114" t="s">
        <v>168</v>
      </c>
    </row>
    <row r="7" spans="1:20" ht="135" customHeight="1" thickBot="1">
      <c r="A7" s="121"/>
      <c r="B7" s="123"/>
      <c r="C7" s="125"/>
      <c r="D7" s="127"/>
      <c r="E7" s="127"/>
      <c r="F7" s="129"/>
      <c r="G7" s="131"/>
      <c r="H7" s="61" t="s">
        <v>10</v>
      </c>
      <c r="I7" s="62" t="s">
        <v>11</v>
      </c>
      <c r="J7" s="62" t="s">
        <v>12</v>
      </c>
      <c r="K7" s="62" t="s">
        <v>13</v>
      </c>
      <c r="L7" s="62" t="s">
        <v>14</v>
      </c>
      <c r="M7" s="62" t="s">
        <v>15</v>
      </c>
      <c r="N7" s="14" t="s">
        <v>20</v>
      </c>
      <c r="O7" s="14" t="s">
        <v>21</v>
      </c>
      <c r="P7" s="16" t="s">
        <v>8</v>
      </c>
      <c r="Q7" s="17" t="s">
        <v>22</v>
      </c>
      <c r="R7" s="18" t="s">
        <v>23</v>
      </c>
      <c r="S7" s="15" t="s">
        <v>24</v>
      </c>
      <c r="T7" s="115" t="s">
        <v>9</v>
      </c>
    </row>
    <row r="8" spans="1:20" ht="13.5" customHeight="1">
      <c r="A8" s="19">
        <v>1</v>
      </c>
      <c r="B8" s="64" t="s">
        <v>73</v>
      </c>
      <c r="C8" s="65" t="s">
        <v>146</v>
      </c>
      <c r="D8" s="66">
        <v>2006</v>
      </c>
      <c r="E8" s="67" t="s">
        <v>102</v>
      </c>
      <c r="F8" s="68" t="s">
        <v>109</v>
      </c>
      <c r="G8" s="69" t="s">
        <v>92</v>
      </c>
      <c r="H8" s="70"/>
      <c r="I8" s="71"/>
      <c r="J8" s="71"/>
      <c r="K8" s="71"/>
      <c r="L8" s="71"/>
      <c r="M8" s="71"/>
      <c r="N8" s="20">
        <v>0.0016319444444444445</v>
      </c>
      <c r="O8" s="21">
        <v>0</v>
      </c>
      <c r="P8" s="22">
        <v>0.0016319444444444445</v>
      </c>
      <c r="Q8" s="23">
        <v>1</v>
      </c>
      <c r="R8" s="24">
        <v>1</v>
      </c>
      <c r="S8" s="25"/>
      <c r="T8" s="109">
        <f>Q8*2</f>
        <v>2</v>
      </c>
    </row>
    <row r="9" spans="1:20" ht="13.5" customHeight="1">
      <c r="A9" s="27">
        <v>2</v>
      </c>
      <c r="B9" s="64" t="s">
        <v>74</v>
      </c>
      <c r="C9" s="65" t="s">
        <v>147</v>
      </c>
      <c r="D9" s="72">
        <v>2007</v>
      </c>
      <c r="E9" s="73" t="s">
        <v>106</v>
      </c>
      <c r="F9" s="68" t="s">
        <v>128</v>
      </c>
      <c r="G9" s="69" t="s">
        <v>92</v>
      </c>
      <c r="H9" s="74"/>
      <c r="I9" s="75"/>
      <c r="J9" s="75"/>
      <c r="K9" s="75"/>
      <c r="L9" s="75"/>
      <c r="M9" s="75"/>
      <c r="N9" s="20">
        <v>0.0016666666666666668</v>
      </c>
      <c r="O9" s="21">
        <v>0</v>
      </c>
      <c r="P9" s="22">
        <v>0.0016666666666666668</v>
      </c>
      <c r="Q9" s="23">
        <v>2</v>
      </c>
      <c r="R9" s="24">
        <v>1.0212765957446808</v>
      </c>
      <c r="S9" s="25"/>
      <c r="T9" s="109">
        <f>Q9*2</f>
        <v>4</v>
      </c>
    </row>
    <row r="10" spans="1:20" ht="13.5" customHeight="1">
      <c r="A10" s="27">
        <v>3</v>
      </c>
      <c r="B10" s="64" t="s">
        <v>75</v>
      </c>
      <c r="C10" s="65" t="s">
        <v>148</v>
      </c>
      <c r="D10" s="72">
        <v>2006</v>
      </c>
      <c r="E10" s="73" t="s">
        <v>149</v>
      </c>
      <c r="F10" s="68" t="s">
        <v>125</v>
      </c>
      <c r="G10" s="69" t="s">
        <v>92</v>
      </c>
      <c r="H10" s="74"/>
      <c r="I10" s="75"/>
      <c r="J10" s="75"/>
      <c r="K10" s="75"/>
      <c r="L10" s="75"/>
      <c r="M10" s="75"/>
      <c r="N10" s="20">
        <v>0.001689814814814815</v>
      </c>
      <c r="O10" s="21">
        <v>0</v>
      </c>
      <c r="P10" s="22">
        <v>0.001689814814814815</v>
      </c>
      <c r="Q10" s="23">
        <v>3</v>
      </c>
      <c r="R10" s="24">
        <v>1.0354609929078014</v>
      </c>
      <c r="S10" s="25"/>
      <c r="T10" s="109">
        <f aca="true" t="shared" si="0" ref="T10:T15">Q10*2</f>
        <v>6</v>
      </c>
    </row>
    <row r="11" spans="1:20" ht="13.5" customHeight="1">
      <c r="A11" s="27">
        <v>4</v>
      </c>
      <c r="B11" s="64" t="s">
        <v>76</v>
      </c>
      <c r="C11" s="65" t="s">
        <v>150</v>
      </c>
      <c r="D11" s="72">
        <v>2006</v>
      </c>
      <c r="E11" s="73" t="s">
        <v>106</v>
      </c>
      <c r="F11" s="68" t="s">
        <v>131</v>
      </c>
      <c r="G11" s="69" t="s">
        <v>92</v>
      </c>
      <c r="H11" s="74"/>
      <c r="I11" s="75"/>
      <c r="J11" s="75"/>
      <c r="K11" s="75"/>
      <c r="L11" s="75"/>
      <c r="M11" s="75"/>
      <c r="N11" s="20">
        <v>0.0018055555555555557</v>
      </c>
      <c r="O11" s="21">
        <v>0</v>
      </c>
      <c r="P11" s="22">
        <v>0.0018055555555555557</v>
      </c>
      <c r="Q11" s="23">
        <v>4</v>
      </c>
      <c r="R11" s="24">
        <v>1.1063829787234043</v>
      </c>
      <c r="S11" s="25"/>
      <c r="T11" s="109">
        <f t="shared" si="0"/>
        <v>8</v>
      </c>
    </row>
    <row r="12" spans="1:20" ht="13.5" customHeight="1">
      <c r="A12" s="27">
        <v>5</v>
      </c>
      <c r="B12" s="64" t="s">
        <v>77</v>
      </c>
      <c r="C12" s="65" t="s">
        <v>151</v>
      </c>
      <c r="D12" s="72">
        <v>2007</v>
      </c>
      <c r="E12" s="73" t="s">
        <v>116</v>
      </c>
      <c r="F12" s="68" t="s">
        <v>95</v>
      </c>
      <c r="G12" s="69" t="s">
        <v>96</v>
      </c>
      <c r="H12" s="74"/>
      <c r="I12" s="75"/>
      <c r="J12" s="75"/>
      <c r="K12" s="75"/>
      <c r="L12" s="75"/>
      <c r="M12" s="75"/>
      <c r="N12" s="20">
        <v>0.001990740740740741</v>
      </c>
      <c r="O12" s="21">
        <v>0</v>
      </c>
      <c r="P12" s="22">
        <v>0.001990740740740741</v>
      </c>
      <c r="Q12" s="23">
        <v>5</v>
      </c>
      <c r="R12" s="24">
        <v>1.2198581560283688</v>
      </c>
      <c r="S12" s="25"/>
      <c r="T12" s="109">
        <f t="shared" si="0"/>
        <v>10</v>
      </c>
    </row>
    <row r="13" spans="1:20" ht="13.5" customHeight="1">
      <c r="A13" s="27">
        <v>6</v>
      </c>
      <c r="B13" s="64" t="s">
        <v>78</v>
      </c>
      <c r="C13" s="65" t="s">
        <v>152</v>
      </c>
      <c r="D13" s="72">
        <v>2006</v>
      </c>
      <c r="E13" s="73" t="s">
        <v>106</v>
      </c>
      <c r="F13" s="68" t="s">
        <v>131</v>
      </c>
      <c r="G13" s="69" t="s">
        <v>92</v>
      </c>
      <c r="H13" s="74"/>
      <c r="I13" s="75"/>
      <c r="J13" s="75"/>
      <c r="K13" s="75"/>
      <c r="L13" s="75"/>
      <c r="M13" s="75"/>
      <c r="N13" s="20">
        <v>0.002002314814814815</v>
      </c>
      <c r="O13" s="21">
        <v>0</v>
      </c>
      <c r="P13" s="22">
        <v>0.002002314814814815</v>
      </c>
      <c r="Q13" s="23">
        <v>6</v>
      </c>
      <c r="R13" s="24">
        <v>1.226950354609929</v>
      </c>
      <c r="S13" s="25"/>
      <c r="T13" s="109">
        <f t="shared" si="0"/>
        <v>12</v>
      </c>
    </row>
    <row r="14" spans="1:20" ht="13.5" customHeight="1">
      <c r="A14" s="27">
        <v>7</v>
      </c>
      <c r="B14" s="64" t="s">
        <v>79</v>
      </c>
      <c r="C14" s="65" t="s">
        <v>153</v>
      </c>
      <c r="D14" s="72">
        <v>2006</v>
      </c>
      <c r="E14" s="73" t="s">
        <v>106</v>
      </c>
      <c r="F14" s="68" t="s">
        <v>131</v>
      </c>
      <c r="G14" s="69" t="s">
        <v>92</v>
      </c>
      <c r="H14" s="74"/>
      <c r="I14" s="75"/>
      <c r="J14" s="75"/>
      <c r="K14" s="75"/>
      <c r="L14" s="75"/>
      <c r="M14" s="75"/>
      <c r="N14" s="20">
        <v>0.0023263888888888887</v>
      </c>
      <c r="O14" s="21">
        <v>0</v>
      </c>
      <c r="P14" s="22">
        <v>0.0023263888888888887</v>
      </c>
      <c r="Q14" s="23">
        <v>7</v>
      </c>
      <c r="R14" s="24">
        <v>1.4255319148936167</v>
      </c>
      <c r="S14" s="25"/>
      <c r="T14" s="109">
        <f t="shared" si="0"/>
        <v>14</v>
      </c>
    </row>
    <row r="15" spans="1:20" ht="13.5" customHeight="1">
      <c r="A15" s="27">
        <v>8</v>
      </c>
      <c r="B15" s="64" t="s">
        <v>80</v>
      </c>
      <c r="C15" s="65" t="s">
        <v>154</v>
      </c>
      <c r="D15" s="72">
        <v>2006</v>
      </c>
      <c r="E15" s="73" t="s">
        <v>116</v>
      </c>
      <c r="F15" s="68" t="s">
        <v>109</v>
      </c>
      <c r="G15" s="69" t="s">
        <v>92</v>
      </c>
      <c r="H15" s="74"/>
      <c r="I15" s="75"/>
      <c r="J15" s="75"/>
      <c r="K15" s="75"/>
      <c r="L15" s="75"/>
      <c r="M15" s="75"/>
      <c r="N15" s="20">
        <v>0.0024074074074074076</v>
      </c>
      <c r="O15" s="21">
        <v>0</v>
      </c>
      <c r="P15" s="22">
        <v>0.0024074074074074076</v>
      </c>
      <c r="Q15" s="23">
        <v>8</v>
      </c>
      <c r="R15" s="24">
        <v>1.475177304964539</v>
      </c>
      <c r="S15" s="25"/>
      <c r="T15" s="109">
        <f t="shared" si="0"/>
        <v>16</v>
      </c>
    </row>
    <row r="16" spans="1:20" ht="13.5" customHeight="1">
      <c r="A16" s="27">
        <v>9</v>
      </c>
      <c r="B16" s="64" t="s">
        <v>81</v>
      </c>
      <c r="C16" s="65" t="s">
        <v>155</v>
      </c>
      <c r="D16" s="72">
        <v>2006</v>
      </c>
      <c r="E16" s="73" t="s">
        <v>102</v>
      </c>
      <c r="F16" s="68" t="s">
        <v>95</v>
      </c>
      <c r="G16" s="69" t="s">
        <v>96</v>
      </c>
      <c r="H16" s="74"/>
      <c r="I16" s="75"/>
      <c r="J16" s="75" t="s">
        <v>82</v>
      </c>
      <c r="K16" s="75"/>
      <c r="L16" s="75"/>
      <c r="M16" s="75"/>
      <c r="N16" s="20">
        <v>0.0026504629629629625</v>
      </c>
      <c r="O16" s="21">
        <v>0</v>
      </c>
      <c r="P16" s="22">
        <v>0.001261574074074074</v>
      </c>
      <c r="Q16" s="23" t="s">
        <v>82</v>
      </c>
      <c r="R16" s="24">
        <v>1.6241134751773045</v>
      </c>
      <c r="S16" s="25"/>
      <c r="T16" s="109"/>
    </row>
    <row r="17" spans="1:20" s="40" customFormat="1" ht="15" outlineLevel="1">
      <c r="A17" s="28"/>
      <c r="B17" s="29"/>
      <c r="C17" s="30"/>
      <c r="D17" s="49"/>
      <c r="E17" s="31"/>
      <c r="F17" s="32"/>
      <c r="G17" s="33"/>
      <c r="H17" s="35"/>
      <c r="I17" s="35"/>
      <c r="J17" s="35"/>
      <c r="K17" s="35"/>
      <c r="L17" s="35"/>
      <c r="M17" s="35"/>
      <c r="N17" s="36"/>
      <c r="O17" s="36"/>
      <c r="P17" s="37"/>
      <c r="Q17" s="38"/>
      <c r="R17" s="39"/>
      <c r="S17" s="35"/>
      <c r="T17" s="35"/>
    </row>
    <row r="18" spans="1:20" s="40" customFormat="1" ht="26.25" customHeight="1" outlineLevel="1">
      <c r="A18" s="41" t="s">
        <v>156</v>
      </c>
      <c r="B18" s="42"/>
      <c r="C18" s="34"/>
      <c r="D18" s="34"/>
      <c r="E18" s="43"/>
      <c r="F18" s="44"/>
      <c r="G18" s="33"/>
      <c r="H18" s="45"/>
      <c r="I18" s="46"/>
      <c r="J18" s="45"/>
      <c r="K18" s="46"/>
      <c r="L18" s="46"/>
      <c r="M18" s="46"/>
      <c r="N18" s="47"/>
      <c r="O18" s="47"/>
      <c r="P18" s="48"/>
      <c r="Q18" s="35"/>
      <c r="R18" s="35"/>
      <c r="S18" s="39"/>
      <c r="T18" s="39"/>
    </row>
    <row r="19" spans="1:20" s="40" customFormat="1" ht="27" customHeight="1" outlineLevel="1">
      <c r="A19" s="41" t="s">
        <v>157</v>
      </c>
      <c r="B19" s="35"/>
      <c r="C19" s="49"/>
      <c r="D19" s="49"/>
      <c r="E19" s="50"/>
      <c r="F19" s="51"/>
      <c r="G19" s="52"/>
      <c r="H19" s="53"/>
      <c r="I19" s="35"/>
      <c r="J19" s="53"/>
      <c r="K19" s="35"/>
      <c r="L19" s="35"/>
      <c r="M19" s="35"/>
      <c r="N19" s="35"/>
      <c r="O19" s="35"/>
      <c r="P19" s="54"/>
      <c r="Q19" s="35"/>
      <c r="R19" s="35"/>
      <c r="S19" s="39"/>
      <c r="T19" s="39"/>
    </row>
    <row r="20" spans="1:7" ht="12.75">
      <c r="A20" s="55"/>
      <c r="B20" s="3"/>
      <c r="C20" s="4"/>
      <c r="D20" s="4"/>
      <c r="E20" s="5"/>
      <c r="G20" s="6"/>
    </row>
  </sheetData>
  <sheetProtection formatCells="0" formatColumns="0" formatRows="0" autoFilter="0" pivotTables="0"/>
  <mergeCells count="13">
    <mergeCell ref="E6:E7"/>
    <mergeCell ref="F6:F7"/>
    <mergeCell ref="G6:G7"/>
    <mergeCell ref="H6:M6"/>
    <mergeCell ref="N6:S6"/>
    <mergeCell ref="T6:T7"/>
    <mergeCell ref="A1:T1"/>
    <mergeCell ref="A2:T2"/>
    <mergeCell ref="A4:T4"/>
    <mergeCell ref="A6:A7"/>
    <mergeCell ref="B6:B7"/>
    <mergeCell ref="C6:C7"/>
    <mergeCell ref="D6:D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75" r:id="rId1"/>
  <headerFooter alignWithMargins="0">
    <oddFooter>&amp;LCreated by Секретарь_ST&amp;RЛист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="78" zoomScaleNormal="78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17" sqref="T17"/>
    </sheetView>
  </sheetViews>
  <sheetFormatPr defaultColWidth="9.140625" defaultRowHeight="15" outlineLevelRow="1" outlineLevelCol="1"/>
  <cols>
    <col min="1" max="1" width="4.28125" style="3" customWidth="1"/>
    <col min="2" max="2" width="6.421875" style="56" customWidth="1"/>
    <col min="3" max="3" width="25.00390625" style="57" customWidth="1"/>
    <col min="4" max="4" width="5.57421875" style="57" customWidth="1"/>
    <col min="5" max="5" width="5.7109375" style="58" customWidth="1"/>
    <col min="6" max="6" width="41.421875" style="8" customWidth="1"/>
    <col min="7" max="7" width="28.00390625" style="59" customWidth="1"/>
    <col min="8" max="13" width="4.7109375" style="3" customWidth="1"/>
    <col min="14" max="14" width="13.421875" style="78" bestFit="1" customWidth="1"/>
    <col min="15" max="15" width="4.28125" style="78" customWidth="1"/>
    <col min="16" max="16" width="11.8515625" style="79" customWidth="1"/>
    <col min="17" max="17" width="4.8515625" style="80" customWidth="1"/>
    <col min="18" max="18" width="10.7109375" style="80" hidden="1" customWidth="1" outlineLevel="1"/>
    <col min="19" max="19" width="7.28125" style="3" hidden="1" customWidth="1" outlineLevel="1"/>
    <col min="20" max="20" width="7.421875" style="78" customWidth="1" collapsed="1"/>
    <col min="21" max="16384" width="9.140625" style="13" customWidth="1"/>
  </cols>
  <sheetData>
    <row r="1" spans="1:20" ht="27.75" customHeight="1">
      <c r="A1" s="116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40.5" customHeight="1" thickBot="1">
      <c r="A2" s="118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thickTop="1">
      <c r="A3" s="2" t="s">
        <v>87</v>
      </c>
      <c r="B3" s="3"/>
      <c r="C3" s="4"/>
      <c r="D3" s="4"/>
      <c r="E3" s="5"/>
      <c r="F3" s="2"/>
      <c r="G3" s="6"/>
      <c r="H3" s="7"/>
      <c r="I3" s="8"/>
      <c r="J3" s="7"/>
      <c r="K3" s="8"/>
      <c r="L3" s="8"/>
      <c r="M3" s="8"/>
      <c r="N3" s="1"/>
      <c r="O3" s="1"/>
      <c r="P3" s="9"/>
      <c r="Q3" s="10"/>
      <c r="R3" s="11"/>
      <c r="S3" s="12"/>
      <c r="T3" s="108" t="s">
        <v>88</v>
      </c>
    </row>
    <row r="4" spans="1:20" ht="71.25" customHeight="1">
      <c r="A4" s="119" t="s">
        <v>159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</row>
    <row r="5" spans="1:20" s="85" customFormat="1" ht="15.75" outlineLevel="1" thickBot="1">
      <c r="A5" s="29"/>
      <c r="B5" s="29"/>
      <c r="C5" s="81"/>
      <c r="D5" s="34"/>
      <c r="E5" s="31" t="s">
        <v>84</v>
      </c>
      <c r="F5" s="32">
        <v>16</v>
      </c>
      <c r="G5" s="33"/>
      <c r="H5" s="46"/>
      <c r="I5" s="46"/>
      <c r="J5" s="46"/>
      <c r="K5" s="46"/>
      <c r="L5" s="46"/>
      <c r="M5" s="46"/>
      <c r="N5" s="47"/>
      <c r="O5" s="47"/>
      <c r="P5" s="82"/>
      <c r="Q5" s="83"/>
      <c r="R5" s="84"/>
      <c r="S5" s="46"/>
      <c r="T5" s="47"/>
    </row>
    <row r="6" spans="1:20" ht="42.75" customHeight="1" thickBot="1">
      <c r="A6" s="120" t="s">
        <v>0</v>
      </c>
      <c r="B6" s="122" t="s">
        <v>1</v>
      </c>
      <c r="C6" s="124" t="s">
        <v>2</v>
      </c>
      <c r="D6" s="126" t="s">
        <v>3</v>
      </c>
      <c r="E6" s="126" t="s">
        <v>4</v>
      </c>
      <c r="F6" s="128" t="s">
        <v>5</v>
      </c>
      <c r="G6" s="130" t="s">
        <v>6</v>
      </c>
      <c r="H6" s="111" t="s">
        <v>7</v>
      </c>
      <c r="I6" s="112"/>
      <c r="J6" s="112"/>
      <c r="K6" s="112"/>
      <c r="L6" s="112"/>
      <c r="M6" s="112"/>
      <c r="N6" s="111" t="s">
        <v>8</v>
      </c>
      <c r="O6" s="112"/>
      <c r="P6" s="112"/>
      <c r="Q6" s="112"/>
      <c r="R6" s="112"/>
      <c r="S6" s="113"/>
      <c r="T6" s="114" t="s">
        <v>168</v>
      </c>
    </row>
    <row r="7" spans="1:20" ht="135" customHeight="1" thickBot="1">
      <c r="A7" s="121"/>
      <c r="B7" s="123"/>
      <c r="C7" s="125"/>
      <c r="D7" s="127"/>
      <c r="E7" s="127"/>
      <c r="F7" s="129"/>
      <c r="G7" s="131"/>
      <c r="H7" s="61" t="s">
        <v>10</v>
      </c>
      <c r="I7" s="62" t="s">
        <v>11</v>
      </c>
      <c r="J7" s="62" t="s">
        <v>12</v>
      </c>
      <c r="K7" s="62" t="s">
        <v>13</v>
      </c>
      <c r="L7" s="62" t="s">
        <v>14</v>
      </c>
      <c r="M7" s="62" t="s">
        <v>15</v>
      </c>
      <c r="N7" s="14" t="s">
        <v>20</v>
      </c>
      <c r="O7" s="14" t="s">
        <v>21</v>
      </c>
      <c r="P7" s="16" t="s">
        <v>8</v>
      </c>
      <c r="Q7" s="17" t="s">
        <v>22</v>
      </c>
      <c r="R7" s="18" t="s">
        <v>23</v>
      </c>
      <c r="S7" s="15" t="s">
        <v>24</v>
      </c>
      <c r="T7" s="115" t="s">
        <v>9</v>
      </c>
    </row>
    <row r="8" spans="1:20" ht="13.5" customHeight="1">
      <c r="A8" s="27">
        <v>1</v>
      </c>
      <c r="B8" s="64" t="s">
        <v>63</v>
      </c>
      <c r="C8" s="65" t="s">
        <v>136</v>
      </c>
      <c r="D8" s="72">
        <v>2007</v>
      </c>
      <c r="E8" s="73" t="s">
        <v>106</v>
      </c>
      <c r="F8" s="68" t="s">
        <v>109</v>
      </c>
      <c r="G8" s="69" t="s">
        <v>92</v>
      </c>
      <c r="H8" s="74"/>
      <c r="I8" s="75"/>
      <c r="J8" s="75"/>
      <c r="K8" s="75"/>
      <c r="L8" s="75"/>
      <c r="M8" s="75"/>
      <c r="N8" s="20">
        <v>0.0011458333333333333</v>
      </c>
      <c r="O8" s="21">
        <v>0</v>
      </c>
      <c r="P8" s="22">
        <v>0.0011458333333333333</v>
      </c>
      <c r="Q8" s="23">
        <v>1</v>
      </c>
      <c r="R8" s="24">
        <v>1</v>
      </c>
      <c r="S8" s="25"/>
      <c r="T8" s="109">
        <f>Q8*2</f>
        <v>2</v>
      </c>
    </row>
    <row r="9" spans="1:20" ht="13.5" customHeight="1">
      <c r="A9" s="27">
        <v>2</v>
      </c>
      <c r="B9" s="64" t="s">
        <v>64</v>
      </c>
      <c r="C9" s="65" t="s">
        <v>137</v>
      </c>
      <c r="D9" s="72">
        <v>2006</v>
      </c>
      <c r="E9" s="73" t="s">
        <v>116</v>
      </c>
      <c r="F9" s="68" t="s">
        <v>95</v>
      </c>
      <c r="G9" s="69" t="s">
        <v>96</v>
      </c>
      <c r="H9" s="74"/>
      <c r="I9" s="75"/>
      <c r="J9" s="75"/>
      <c r="K9" s="75"/>
      <c r="L9" s="75"/>
      <c r="M9" s="75"/>
      <c r="N9" s="20">
        <v>0.0011921296296296296</v>
      </c>
      <c r="O9" s="21">
        <v>0</v>
      </c>
      <c r="P9" s="22">
        <v>0.0011921296296296296</v>
      </c>
      <c r="Q9" s="23">
        <v>2</v>
      </c>
      <c r="R9" s="24">
        <v>1.0404040404040404</v>
      </c>
      <c r="S9" s="25"/>
      <c r="T9" s="109">
        <f>Q9*2</f>
        <v>4</v>
      </c>
    </row>
    <row r="10" spans="1:20" ht="13.5" customHeight="1">
      <c r="A10" s="27">
        <v>3</v>
      </c>
      <c r="B10" s="64" t="s">
        <v>65</v>
      </c>
      <c r="C10" s="65" t="s">
        <v>138</v>
      </c>
      <c r="D10" s="72">
        <v>2006</v>
      </c>
      <c r="E10" s="73" t="s">
        <v>102</v>
      </c>
      <c r="F10" s="68" t="s">
        <v>95</v>
      </c>
      <c r="G10" s="69" t="s">
        <v>96</v>
      </c>
      <c r="H10" s="74"/>
      <c r="I10" s="75"/>
      <c r="J10" s="75"/>
      <c r="K10" s="75"/>
      <c r="L10" s="75"/>
      <c r="M10" s="75"/>
      <c r="N10" s="20">
        <v>0.00125</v>
      </c>
      <c r="O10" s="21">
        <v>0</v>
      </c>
      <c r="P10" s="22">
        <v>0.00125</v>
      </c>
      <c r="Q10" s="23">
        <v>3</v>
      </c>
      <c r="R10" s="24">
        <v>1.0909090909090908</v>
      </c>
      <c r="S10" s="25"/>
      <c r="T10" s="109">
        <f aca="true" t="shared" si="0" ref="T10:T17">Q10*2</f>
        <v>6</v>
      </c>
    </row>
    <row r="11" spans="1:20" ht="13.5" customHeight="1">
      <c r="A11" s="27">
        <v>4</v>
      </c>
      <c r="B11" s="64" t="s">
        <v>66</v>
      </c>
      <c r="C11" s="65" t="s">
        <v>139</v>
      </c>
      <c r="D11" s="72">
        <v>2006</v>
      </c>
      <c r="E11" s="73" t="s">
        <v>102</v>
      </c>
      <c r="F11" s="68" t="s">
        <v>131</v>
      </c>
      <c r="G11" s="69" t="s">
        <v>92</v>
      </c>
      <c r="H11" s="74"/>
      <c r="I11" s="75"/>
      <c r="J11" s="75"/>
      <c r="K11" s="75"/>
      <c r="L11" s="75"/>
      <c r="M11" s="75"/>
      <c r="N11" s="20">
        <v>0.0012731481481481483</v>
      </c>
      <c r="O11" s="21">
        <v>0</v>
      </c>
      <c r="P11" s="22">
        <v>0.0012731481481481483</v>
      </c>
      <c r="Q11" s="23">
        <v>4</v>
      </c>
      <c r="R11" s="24">
        <v>1.1111111111111112</v>
      </c>
      <c r="S11" s="25"/>
      <c r="T11" s="109">
        <f t="shared" si="0"/>
        <v>8</v>
      </c>
    </row>
    <row r="12" spans="1:20" ht="13.5" customHeight="1">
      <c r="A12" s="27">
        <v>5</v>
      </c>
      <c r="B12" s="64" t="s">
        <v>67</v>
      </c>
      <c r="C12" s="65" t="s">
        <v>140</v>
      </c>
      <c r="D12" s="72">
        <v>2006</v>
      </c>
      <c r="E12" s="73" t="s">
        <v>102</v>
      </c>
      <c r="F12" s="68" t="s">
        <v>103</v>
      </c>
      <c r="G12" s="69" t="s">
        <v>92</v>
      </c>
      <c r="H12" s="74"/>
      <c r="I12" s="75"/>
      <c r="J12" s="75"/>
      <c r="K12" s="75"/>
      <c r="L12" s="75"/>
      <c r="M12" s="75"/>
      <c r="N12" s="20">
        <v>0.001423611111111111</v>
      </c>
      <c r="O12" s="21">
        <v>0</v>
      </c>
      <c r="P12" s="22">
        <v>0.001423611111111111</v>
      </c>
      <c r="Q12" s="23">
        <v>5</v>
      </c>
      <c r="R12" s="24">
        <v>1.2424242424242422</v>
      </c>
      <c r="S12" s="25"/>
      <c r="T12" s="109">
        <f t="shared" si="0"/>
        <v>10</v>
      </c>
    </row>
    <row r="13" spans="1:20" ht="13.5" customHeight="1">
      <c r="A13" s="27">
        <v>6</v>
      </c>
      <c r="B13" s="64" t="s">
        <v>68</v>
      </c>
      <c r="C13" s="65" t="s">
        <v>141</v>
      </c>
      <c r="D13" s="72">
        <v>2006</v>
      </c>
      <c r="E13" s="73" t="s">
        <v>106</v>
      </c>
      <c r="F13" s="68" t="s">
        <v>100</v>
      </c>
      <c r="G13" s="69" t="s">
        <v>92</v>
      </c>
      <c r="H13" s="74"/>
      <c r="I13" s="75"/>
      <c r="J13" s="75"/>
      <c r="K13" s="75"/>
      <c r="L13" s="75"/>
      <c r="M13" s="75"/>
      <c r="N13" s="20">
        <v>0.0015393518518518519</v>
      </c>
      <c r="O13" s="21">
        <v>0</v>
      </c>
      <c r="P13" s="22">
        <v>0.0015393518518518519</v>
      </c>
      <c r="Q13" s="23">
        <v>6</v>
      </c>
      <c r="R13" s="24">
        <v>1.3434343434343434</v>
      </c>
      <c r="S13" s="25"/>
      <c r="T13" s="109">
        <f t="shared" si="0"/>
        <v>12</v>
      </c>
    </row>
    <row r="14" spans="1:20" ht="13.5" customHeight="1">
      <c r="A14" s="27">
        <v>7</v>
      </c>
      <c r="B14" s="64" t="s">
        <v>69</v>
      </c>
      <c r="C14" s="65" t="s">
        <v>142</v>
      </c>
      <c r="D14" s="72">
        <v>2008</v>
      </c>
      <c r="E14" s="73" t="s">
        <v>106</v>
      </c>
      <c r="F14" s="68" t="s">
        <v>131</v>
      </c>
      <c r="G14" s="69" t="s">
        <v>92</v>
      </c>
      <c r="H14" s="74"/>
      <c r="I14" s="75"/>
      <c r="J14" s="75"/>
      <c r="K14" s="75"/>
      <c r="L14" s="75"/>
      <c r="M14" s="75"/>
      <c r="N14" s="20">
        <v>0.0018750000000000001</v>
      </c>
      <c r="O14" s="21">
        <v>0</v>
      </c>
      <c r="P14" s="22">
        <v>0.0018750000000000001</v>
      </c>
      <c r="Q14" s="23">
        <v>7</v>
      </c>
      <c r="R14" s="24">
        <v>1.6363636363636365</v>
      </c>
      <c r="S14" s="25"/>
      <c r="T14" s="109">
        <f t="shared" si="0"/>
        <v>14</v>
      </c>
    </row>
    <row r="15" spans="1:20" ht="13.5" customHeight="1">
      <c r="A15" s="27">
        <v>8</v>
      </c>
      <c r="B15" s="64" t="s">
        <v>70</v>
      </c>
      <c r="C15" s="65" t="s">
        <v>143</v>
      </c>
      <c r="D15" s="72">
        <v>2006</v>
      </c>
      <c r="E15" s="73" t="s">
        <v>102</v>
      </c>
      <c r="F15" s="68" t="s">
        <v>95</v>
      </c>
      <c r="G15" s="69" t="s">
        <v>96</v>
      </c>
      <c r="H15" s="74"/>
      <c r="I15" s="75"/>
      <c r="J15" s="75"/>
      <c r="K15" s="75"/>
      <c r="L15" s="75"/>
      <c r="M15" s="75"/>
      <c r="N15" s="20">
        <v>0.0018865740740740742</v>
      </c>
      <c r="O15" s="21">
        <v>0</v>
      </c>
      <c r="P15" s="22">
        <v>0.0018865740740740742</v>
      </c>
      <c r="Q15" s="23">
        <v>8</v>
      </c>
      <c r="R15" s="24">
        <v>1.6464646464646466</v>
      </c>
      <c r="S15" s="25"/>
      <c r="T15" s="109">
        <f t="shared" si="0"/>
        <v>16</v>
      </c>
    </row>
    <row r="16" spans="1:20" ht="13.5" customHeight="1">
      <c r="A16" s="27">
        <v>9</v>
      </c>
      <c r="B16" s="64" t="s">
        <v>71</v>
      </c>
      <c r="C16" s="65" t="s">
        <v>144</v>
      </c>
      <c r="D16" s="72">
        <v>2008</v>
      </c>
      <c r="E16" s="73" t="s">
        <v>106</v>
      </c>
      <c r="F16" s="68" t="s">
        <v>103</v>
      </c>
      <c r="G16" s="69" t="s">
        <v>92</v>
      </c>
      <c r="H16" s="74"/>
      <c r="I16" s="75"/>
      <c r="J16" s="75"/>
      <c r="K16" s="75"/>
      <c r="L16" s="75"/>
      <c r="M16" s="75"/>
      <c r="N16" s="20">
        <v>0.0025810185185185185</v>
      </c>
      <c r="O16" s="21">
        <v>0</v>
      </c>
      <c r="P16" s="22">
        <v>0.0025810185185185185</v>
      </c>
      <c r="Q16" s="23">
        <v>9</v>
      </c>
      <c r="R16" s="24">
        <v>2.2525252525252526</v>
      </c>
      <c r="S16" s="25"/>
      <c r="T16" s="109">
        <f t="shared" si="0"/>
        <v>18</v>
      </c>
    </row>
    <row r="17" spans="1:20" ht="13.5" customHeight="1">
      <c r="A17" s="27">
        <v>10</v>
      </c>
      <c r="B17" s="64" t="s">
        <v>72</v>
      </c>
      <c r="C17" s="65" t="s">
        <v>145</v>
      </c>
      <c r="D17" s="72">
        <v>2007</v>
      </c>
      <c r="E17" s="73" t="s">
        <v>102</v>
      </c>
      <c r="F17" s="68" t="s">
        <v>123</v>
      </c>
      <c r="G17" s="69" t="s">
        <v>92</v>
      </c>
      <c r="H17" s="74"/>
      <c r="I17" s="75"/>
      <c r="J17" s="75"/>
      <c r="K17" s="75"/>
      <c r="L17" s="75"/>
      <c r="M17" s="75"/>
      <c r="N17" s="20">
        <v>0.002743055555555556</v>
      </c>
      <c r="O17" s="21">
        <v>0</v>
      </c>
      <c r="P17" s="22">
        <v>0.002743055555555556</v>
      </c>
      <c r="Q17" s="23">
        <v>10</v>
      </c>
      <c r="R17" s="24">
        <v>2.393939393939394</v>
      </c>
      <c r="S17" s="25"/>
      <c r="T17" s="109">
        <f t="shared" si="0"/>
        <v>20</v>
      </c>
    </row>
    <row r="18" spans="1:20" s="40" customFormat="1" ht="15" outlineLevel="1">
      <c r="A18" s="28"/>
      <c r="B18" s="29"/>
      <c r="C18" s="30"/>
      <c r="D18" s="49"/>
      <c r="E18" s="31"/>
      <c r="F18" s="32"/>
      <c r="G18" s="33"/>
      <c r="H18" s="35"/>
      <c r="I18" s="35"/>
      <c r="J18" s="35"/>
      <c r="K18" s="35"/>
      <c r="L18" s="35"/>
      <c r="M18" s="35"/>
      <c r="N18" s="36"/>
      <c r="O18" s="36"/>
      <c r="P18" s="37"/>
      <c r="Q18" s="38"/>
      <c r="R18" s="39"/>
      <c r="S18" s="35"/>
      <c r="T18" s="36"/>
    </row>
    <row r="19" spans="1:20" s="40" customFormat="1" ht="26.25" customHeight="1" outlineLevel="1">
      <c r="A19" s="41" t="s">
        <v>156</v>
      </c>
      <c r="B19" s="42"/>
      <c r="C19" s="34"/>
      <c r="D19" s="34"/>
      <c r="E19" s="43"/>
      <c r="F19" s="44"/>
      <c r="G19" s="33"/>
      <c r="H19" s="45"/>
      <c r="I19" s="46"/>
      <c r="J19" s="45"/>
      <c r="K19" s="46"/>
      <c r="L19" s="46"/>
      <c r="M19" s="46"/>
      <c r="N19" s="47"/>
      <c r="O19" s="47"/>
      <c r="P19" s="48"/>
      <c r="Q19" s="35"/>
      <c r="R19" s="35"/>
      <c r="S19" s="39"/>
      <c r="T19" s="110"/>
    </row>
    <row r="20" spans="1:20" s="40" customFormat="1" ht="27" customHeight="1" outlineLevel="1">
      <c r="A20" s="41" t="s">
        <v>157</v>
      </c>
      <c r="B20" s="35"/>
      <c r="C20" s="49"/>
      <c r="D20" s="49"/>
      <c r="E20" s="50"/>
      <c r="F20" s="51"/>
      <c r="G20" s="52"/>
      <c r="H20" s="53"/>
      <c r="I20" s="35"/>
      <c r="J20" s="53"/>
      <c r="K20" s="35"/>
      <c r="L20" s="35"/>
      <c r="M20" s="35"/>
      <c r="N20" s="35"/>
      <c r="O20" s="35"/>
      <c r="P20" s="54"/>
      <c r="Q20" s="35"/>
      <c r="R20" s="35"/>
      <c r="S20" s="39"/>
      <c r="T20" s="110"/>
    </row>
  </sheetData>
  <sheetProtection formatCells="0" formatColumns="0" formatRows="0" autoFilter="0" pivotTables="0"/>
  <mergeCells count="13">
    <mergeCell ref="E6:E7"/>
    <mergeCell ref="F6:F7"/>
    <mergeCell ref="G6:G7"/>
    <mergeCell ref="H6:M6"/>
    <mergeCell ref="N6:S6"/>
    <mergeCell ref="T6:T7"/>
    <mergeCell ref="A1:T1"/>
    <mergeCell ref="A2:T2"/>
    <mergeCell ref="A4:T4"/>
    <mergeCell ref="A6:A7"/>
    <mergeCell ref="B6:B7"/>
    <mergeCell ref="C6:C7"/>
    <mergeCell ref="D6:D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72" r:id="rId1"/>
  <headerFooter alignWithMargins="0">
    <oddFooter>&amp;LCreated by Секретарь_ST&amp;RЛист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zoomScale="78" zoomScaleNormal="78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5" sqref="F5"/>
    </sheetView>
  </sheetViews>
  <sheetFormatPr defaultColWidth="9.140625" defaultRowHeight="15" outlineLevelRow="1" outlineLevelCol="1"/>
  <cols>
    <col min="1" max="1" width="4.28125" style="3" customWidth="1"/>
    <col min="2" max="2" width="6.421875" style="56" customWidth="1"/>
    <col min="3" max="3" width="25.00390625" style="57" customWidth="1"/>
    <col min="4" max="4" width="5.57421875" style="57" customWidth="1"/>
    <col min="5" max="5" width="5.7109375" style="58" customWidth="1"/>
    <col min="6" max="6" width="41.421875" style="8" customWidth="1"/>
    <col min="7" max="7" width="28.00390625" style="59" customWidth="1"/>
    <col min="8" max="17" width="4.7109375" style="3" customWidth="1"/>
    <col min="18" max="18" width="13.421875" style="78" bestFit="1" customWidth="1"/>
    <col min="19" max="19" width="4.28125" style="78" customWidth="1"/>
    <col min="20" max="20" width="11.8515625" style="79" customWidth="1"/>
    <col min="21" max="21" width="4.8515625" style="80" customWidth="1"/>
    <col min="22" max="22" width="10.7109375" style="80" hidden="1" customWidth="1" outlineLevel="1"/>
    <col min="23" max="23" width="7.28125" style="3" hidden="1" customWidth="1" outlineLevel="1"/>
    <col min="24" max="24" width="7.421875" style="78" customWidth="1" collapsed="1"/>
    <col min="25" max="16384" width="9.140625" style="13" customWidth="1"/>
  </cols>
  <sheetData>
    <row r="1" spans="1:24" ht="30" customHeight="1">
      <c r="A1" s="116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</row>
    <row r="2" spans="1:24" ht="33.75" customHeight="1" thickBot="1">
      <c r="A2" s="118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3.5" thickTop="1">
      <c r="A3" s="2" t="s">
        <v>87</v>
      </c>
      <c r="B3" s="3"/>
      <c r="C3" s="4"/>
      <c r="D3" s="4"/>
      <c r="E3" s="5"/>
      <c r="F3" s="2"/>
      <c r="G3" s="6"/>
      <c r="H3" s="7"/>
      <c r="I3" s="8"/>
      <c r="J3" s="7"/>
      <c r="K3" s="8"/>
      <c r="L3" s="8"/>
      <c r="M3" s="8"/>
      <c r="N3" s="8"/>
      <c r="O3" s="8"/>
      <c r="P3" s="8"/>
      <c r="Q3" s="8"/>
      <c r="R3" s="1"/>
      <c r="S3" s="1"/>
      <c r="T3" s="9"/>
      <c r="U3" s="10"/>
      <c r="V3" s="11"/>
      <c r="W3" s="12"/>
      <c r="X3" s="108" t="s">
        <v>88</v>
      </c>
    </row>
    <row r="4" spans="1:24" ht="66.75" customHeight="1">
      <c r="A4" s="119" t="s">
        <v>162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5" customFormat="1" ht="15.75" outlineLevel="1" thickBot="1">
      <c r="A5" s="29"/>
      <c r="B5" s="29"/>
      <c r="C5" s="81"/>
      <c r="D5" s="34"/>
      <c r="E5" s="31" t="s">
        <v>84</v>
      </c>
      <c r="F5" s="32" t="s">
        <v>169</v>
      </c>
      <c r="G5" s="33"/>
      <c r="H5" s="46"/>
      <c r="I5" s="46"/>
      <c r="J5" s="46"/>
      <c r="K5" s="46"/>
      <c r="L5" s="46"/>
      <c r="M5" s="46"/>
      <c r="N5" s="46"/>
      <c r="O5" s="46"/>
      <c r="P5" s="46"/>
      <c r="Q5" s="46"/>
      <c r="R5" s="47"/>
      <c r="S5" s="47"/>
      <c r="T5" s="82"/>
      <c r="U5" s="83"/>
      <c r="V5" s="84"/>
      <c r="W5" s="46"/>
      <c r="X5" s="47"/>
    </row>
    <row r="6" spans="1:24" ht="42.75" customHeight="1" thickBot="1">
      <c r="A6" s="120" t="s">
        <v>0</v>
      </c>
      <c r="B6" s="122" t="s">
        <v>1</v>
      </c>
      <c r="C6" s="124" t="s">
        <v>2</v>
      </c>
      <c r="D6" s="126" t="s">
        <v>3</v>
      </c>
      <c r="E6" s="126" t="s">
        <v>4</v>
      </c>
      <c r="F6" s="128" t="s">
        <v>5</v>
      </c>
      <c r="G6" s="130" t="s">
        <v>6</v>
      </c>
      <c r="H6" s="111" t="s">
        <v>7</v>
      </c>
      <c r="I6" s="112"/>
      <c r="J6" s="112"/>
      <c r="K6" s="112"/>
      <c r="L6" s="112"/>
      <c r="M6" s="112"/>
      <c r="N6" s="112"/>
      <c r="O6" s="112"/>
      <c r="P6" s="112"/>
      <c r="Q6" s="113"/>
      <c r="R6" s="111" t="s">
        <v>8</v>
      </c>
      <c r="S6" s="112"/>
      <c r="T6" s="112"/>
      <c r="U6" s="112"/>
      <c r="V6" s="112"/>
      <c r="W6" s="113"/>
      <c r="X6" s="114" t="s">
        <v>168</v>
      </c>
    </row>
    <row r="7" spans="1:24" ht="135" customHeight="1" thickBot="1">
      <c r="A7" s="121"/>
      <c r="B7" s="123"/>
      <c r="C7" s="125"/>
      <c r="D7" s="127"/>
      <c r="E7" s="127"/>
      <c r="F7" s="129"/>
      <c r="G7" s="131"/>
      <c r="H7" s="61" t="s">
        <v>10</v>
      </c>
      <c r="I7" s="62" t="s">
        <v>11</v>
      </c>
      <c r="J7" s="62" t="s">
        <v>12</v>
      </c>
      <c r="K7" s="62" t="s">
        <v>13</v>
      </c>
      <c r="L7" s="62" t="s">
        <v>14</v>
      </c>
      <c r="M7" s="62" t="s">
        <v>15</v>
      </c>
      <c r="N7" s="62" t="s">
        <v>16</v>
      </c>
      <c r="O7" s="62" t="s">
        <v>17</v>
      </c>
      <c r="P7" s="62" t="s">
        <v>18</v>
      </c>
      <c r="Q7" s="63" t="s">
        <v>19</v>
      </c>
      <c r="R7" s="14" t="s">
        <v>20</v>
      </c>
      <c r="S7" s="14" t="s">
        <v>21</v>
      </c>
      <c r="T7" s="16" t="s">
        <v>8</v>
      </c>
      <c r="U7" s="17" t="s">
        <v>22</v>
      </c>
      <c r="V7" s="18" t="s">
        <v>23</v>
      </c>
      <c r="W7" s="15" t="s">
        <v>24</v>
      </c>
      <c r="X7" s="115" t="s">
        <v>9</v>
      </c>
    </row>
    <row r="8" spans="1:24" ht="13.5" customHeight="1">
      <c r="A8" s="27">
        <v>1</v>
      </c>
      <c r="B8" s="64" t="s">
        <v>47</v>
      </c>
      <c r="C8" s="65" t="s">
        <v>104</v>
      </c>
      <c r="D8" s="72">
        <v>2005</v>
      </c>
      <c r="E8" s="73" t="s">
        <v>102</v>
      </c>
      <c r="F8" s="68" t="s">
        <v>103</v>
      </c>
      <c r="G8" s="69" t="s">
        <v>92</v>
      </c>
      <c r="H8" s="74"/>
      <c r="I8" s="75"/>
      <c r="J8" s="75"/>
      <c r="K8" s="75"/>
      <c r="L8" s="75"/>
      <c r="M8" s="75"/>
      <c r="N8" s="75"/>
      <c r="O8" s="76"/>
      <c r="P8" s="76"/>
      <c r="Q8" s="77"/>
      <c r="R8" s="20">
        <v>0.0013541666666666667</v>
      </c>
      <c r="S8" s="21">
        <v>0</v>
      </c>
      <c r="T8" s="22">
        <v>0.0013541666666666667</v>
      </c>
      <c r="U8" s="23">
        <v>1</v>
      </c>
      <c r="V8" s="24">
        <v>1</v>
      </c>
      <c r="W8" s="25"/>
      <c r="X8" s="109">
        <f>U8*1.5</f>
        <v>1.5</v>
      </c>
    </row>
    <row r="9" spans="1:24" ht="13.5" customHeight="1">
      <c r="A9" s="27">
        <v>2</v>
      </c>
      <c r="B9" s="64" t="s">
        <v>48</v>
      </c>
      <c r="C9" s="65" t="s">
        <v>126</v>
      </c>
      <c r="D9" s="72">
        <v>2004</v>
      </c>
      <c r="E9" s="73" t="s">
        <v>127</v>
      </c>
      <c r="F9" s="68" t="s">
        <v>128</v>
      </c>
      <c r="G9" s="69" t="s">
        <v>92</v>
      </c>
      <c r="H9" s="74"/>
      <c r="I9" s="75"/>
      <c r="J9" s="75"/>
      <c r="K9" s="75"/>
      <c r="L9" s="75"/>
      <c r="M9" s="75"/>
      <c r="N9" s="75"/>
      <c r="O9" s="76"/>
      <c r="P9" s="76"/>
      <c r="Q9" s="77"/>
      <c r="R9" s="20">
        <v>0.0015277777777777779</v>
      </c>
      <c r="S9" s="21">
        <v>0</v>
      </c>
      <c r="T9" s="22">
        <v>0.0015277777777777779</v>
      </c>
      <c r="U9" s="23">
        <v>2</v>
      </c>
      <c r="V9" s="24">
        <v>1.1282051282051282</v>
      </c>
      <c r="W9" s="25"/>
      <c r="X9" s="109">
        <f>U9*1.5</f>
        <v>3</v>
      </c>
    </row>
    <row r="10" spans="1:24" ht="13.5" customHeight="1">
      <c r="A10" s="27">
        <v>3</v>
      </c>
      <c r="B10" s="64" t="s">
        <v>49</v>
      </c>
      <c r="C10" s="65" t="s">
        <v>105</v>
      </c>
      <c r="D10" s="72">
        <v>2004</v>
      </c>
      <c r="E10" s="73" t="s">
        <v>106</v>
      </c>
      <c r="F10" s="68" t="s">
        <v>95</v>
      </c>
      <c r="G10" s="69" t="s">
        <v>96</v>
      </c>
      <c r="H10" s="74"/>
      <c r="I10" s="75"/>
      <c r="J10" s="75"/>
      <c r="K10" s="75"/>
      <c r="L10" s="75"/>
      <c r="M10" s="75"/>
      <c r="N10" s="75"/>
      <c r="O10" s="76"/>
      <c r="P10" s="76"/>
      <c r="Q10" s="77"/>
      <c r="R10" s="20">
        <v>0.0016319444444444445</v>
      </c>
      <c r="S10" s="21">
        <v>0</v>
      </c>
      <c r="T10" s="22">
        <v>0.0016319444444444445</v>
      </c>
      <c r="U10" s="23">
        <v>3</v>
      </c>
      <c r="V10" s="24">
        <v>1.205128205128205</v>
      </c>
      <c r="W10" s="25"/>
      <c r="X10" s="109">
        <f>U10*1.5</f>
        <v>4.5</v>
      </c>
    </row>
    <row r="11" spans="1:24" ht="13.5" customHeight="1">
      <c r="A11" s="27">
        <v>4</v>
      </c>
      <c r="B11" s="64" t="s">
        <v>50</v>
      </c>
      <c r="C11" s="65" t="s">
        <v>129</v>
      </c>
      <c r="D11" s="72">
        <v>2005</v>
      </c>
      <c r="E11" s="73" t="s">
        <v>106</v>
      </c>
      <c r="F11" s="68" t="s">
        <v>95</v>
      </c>
      <c r="G11" s="69" t="s">
        <v>96</v>
      </c>
      <c r="H11" s="74"/>
      <c r="I11" s="75"/>
      <c r="J11" s="75"/>
      <c r="K11" s="75"/>
      <c r="L11" s="75"/>
      <c r="M11" s="75"/>
      <c r="N11" s="75"/>
      <c r="O11" s="76"/>
      <c r="P11" s="76"/>
      <c r="Q11" s="77"/>
      <c r="R11" s="20">
        <v>0.0021064814814814813</v>
      </c>
      <c r="S11" s="21">
        <v>0</v>
      </c>
      <c r="T11" s="22">
        <v>0.0021064814814814813</v>
      </c>
      <c r="U11" s="23">
        <v>4</v>
      </c>
      <c r="V11" s="24">
        <v>1.5555555555555554</v>
      </c>
      <c r="W11" s="25"/>
      <c r="X11" s="109">
        <f>U11*1.5</f>
        <v>6</v>
      </c>
    </row>
    <row r="12" spans="1:24" s="40" customFormat="1" ht="15" outlineLevel="1">
      <c r="A12" s="28"/>
      <c r="B12" s="29"/>
      <c r="C12" s="30"/>
      <c r="D12" s="49"/>
      <c r="E12" s="31"/>
      <c r="F12" s="32"/>
      <c r="G12" s="33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  <c r="S12" s="36"/>
      <c r="T12" s="37"/>
      <c r="U12" s="38"/>
      <c r="V12" s="39"/>
      <c r="W12" s="35"/>
      <c r="X12" s="36"/>
    </row>
    <row r="13" spans="1:24" s="40" customFormat="1" ht="26.25" customHeight="1" outlineLevel="1">
      <c r="A13" s="41" t="s">
        <v>156</v>
      </c>
      <c r="B13" s="42"/>
      <c r="C13" s="34"/>
      <c r="D13" s="34"/>
      <c r="E13" s="43"/>
      <c r="F13" s="44"/>
      <c r="G13" s="33"/>
      <c r="H13" s="45"/>
      <c r="I13" s="46"/>
      <c r="J13" s="45"/>
      <c r="K13" s="46"/>
      <c r="L13" s="46"/>
      <c r="M13" s="46"/>
      <c r="N13" s="46"/>
      <c r="O13" s="46"/>
      <c r="P13" s="46"/>
      <c r="Q13" s="46"/>
      <c r="R13" s="47"/>
      <c r="S13" s="47"/>
      <c r="T13" s="48"/>
      <c r="U13" s="35"/>
      <c r="V13" s="35"/>
      <c r="W13" s="39"/>
      <c r="X13" s="110"/>
    </row>
    <row r="14" spans="1:24" s="40" customFormat="1" ht="27" customHeight="1" outlineLevel="1">
      <c r="A14" s="41" t="s">
        <v>157</v>
      </c>
      <c r="B14" s="35"/>
      <c r="C14" s="49"/>
      <c r="D14" s="49"/>
      <c r="E14" s="50"/>
      <c r="F14" s="51"/>
      <c r="G14" s="52"/>
      <c r="H14" s="53"/>
      <c r="I14" s="35"/>
      <c r="J14" s="53"/>
      <c r="K14" s="35"/>
      <c r="L14" s="35"/>
      <c r="M14" s="35"/>
      <c r="N14" s="35"/>
      <c r="O14" s="35"/>
      <c r="P14" s="35"/>
      <c r="Q14" s="35"/>
      <c r="R14" s="35"/>
      <c r="S14" s="35"/>
      <c r="T14" s="54"/>
      <c r="U14" s="35"/>
      <c r="V14" s="35"/>
      <c r="W14" s="39"/>
      <c r="X14" s="110"/>
    </row>
    <row r="15" spans="1:7" ht="12.75">
      <c r="A15" s="55"/>
      <c r="B15" s="3"/>
      <c r="C15" s="4"/>
      <c r="D15" s="4"/>
      <c r="E15" s="5"/>
      <c r="G15" s="6"/>
    </row>
  </sheetData>
  <sheetProtection formatCells="0" formatColumns="0" formatRows="0" autoFilter="0" pivotTables="0"/>
  <mergeCells count="13">
    <mergeCell ref="E6:E7"/>
    <mergeCell ref="F6:F7"/>
    <mergeCell ref="G6:G7"/>
    <mergeCell ref="H6:Q6"/>
    <mergeCell ref="R6:W6"/>
    <mergeCell ref="X6:X7"/>
    <mergeCell ref="A1:X1"/>
    <mergeCell ref="A2:X2"/>
    <mergeCell ref="A4:X4"/>
    <mergeCell ref="A6:A7"/>
    <mergeCell ref="B6:B7"/>
    <mergeCell ref="C6:C7"/>
    <mergeCell ref="D6:D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65" r:id="rId1"/>
  <headerFooter alignWithMargins="0">
    <oddFooter>&amp;LCreated by Секретарь_ST&amp;RЛист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="78" zoomScaleNormal="78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9" sqref="C19"/>
    </sheetView>
  </sheetViews>
  <sheetFormatPr defaultColWidth="9.140625" defaultRowHeight="15" outlineLevelRow="1" outlineLevelCol="1"/>
  <cols>
    <col min="1" max="1" width="4.28125" style="3" customWidth="1"/>
    <col min="2" max="2" width="6.421875" style="56" customWidth="1"/>
    <col min="3" max="3" width="25.00390625" style="57" customWidth="1"/>
    <col min="4" max="4" width="5.57421875" style="57" customWidth="1"/>
    <col min="5" max="5" width="5.7109375" style="58" customWidth="1"/>
    <col min="6" max="6" width="41.421875" style="8" customWidth="1"/>
    <col min="7" max="7" width="28.00390625" style="59" customWidth="1"/>
    <col min="8" max="13" width="4.7109375" style="3" customWidth="1"/>
    <col min="14" max="14" width="13.421875" style="78" bestFit="1" customWidth="1"/>
    <col min="15" max="15" width="4.28125" style="78" customWidth="1"/>
    <col min="16" max="16" width="11.8515625" style="79" customWidth="1"/>
    <col min="17" max="17" width="4.8515625" style="80" customWidth="1"/>
    <col min="18" max="18" width="10.7109375" style="80" hidden="1" customWidth="1" outlineLevel="1"/>
    <col min="19" max="19" width="7.28125" style="3" hidden="1" customWidth="1" outlineLevel="1"/>
    <col min="20" max="20" width="7.421875" style="3" customWidth="1" collapsed="1"/>
    <col min="21" max="16384" width="9.140625" style="13" customWidth="1"/>
  </cols>
  <sheetData>
    <row r="1" spans="1:20" ht="26.25" customHeight="1">
      <c r="A1" s="116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40.5" customHeight="1" thickBot="1">
      <c r="A2" s="118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thickTop="1">
      <c r="A3" s="2" t="s">
        <v>87</v>
      </c>
      <c r="B3" s="3"/>
      <c r="C3" s="4"/>
      <c r="D3" s="4"/>
      <c r="E3" s="5"/>
      <c r="F3" s="2"/>
      <c r="G3" s="6"/>
      <c r="H3" s="7"/>
      <c r="I3" s="8"/>
      <c r="J3" s="7"/>
      <c r="K3" s="8"/>
      <c r="L3" s="8"/>
      <c r="M3" s="8"/>
      <c r="N3" s="1"/>
      <c r="O3" s="1"/>
      <c r="P3" s="9"/>
      <c r="Q3" s="10"/>
      <c r="R3" s="11"/>
      <c r="S3" s="12"/>
      <c r="T3" s="60" t="s">
        <v>88</v>
      </c>
    </row>
    <row r="4" spans="1:20" ht="76.5" customHeight="1">
      <c r="A4" s="119" t="s">
        <v>163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</row>
    <row r="5" spans="1:20" s="85" customFormat="1" ht="15.75" outlineLevel="1" thickBot="1">
      <c r="A5" s="29"/>
      <c r="B5" s="29"/>
      <c r="C5" s="81"/>
      <c r="D5" s="34"/>
      <c r="E5" s="31" t="s">
        <v>84</v>
      </c>
      <c r="F5" s="32">
        <v>24</v>
      </c>
      <c r="G5" s="33"/>
      <c r="H5" s="46"/>
      <c r="I5" s="46"/>
      <c r="J5" s="46"/>
      <c r="K5" s="46"/>
      <c r="L5" s="46"/>
      <c r="M5" s="46"/>
      <c r="N5" s="47"/>
      <c r="O5" s="47"/>
      <c r="P5" s="82"/>
      <c r="Q5" s="83"/>
      <c r="R5" s="84"/>
      <c r="S5" s="46"/>
      <c r="T5" s="46"/>
    </row>
    <row r="6" spans="1:20" ht="42.75" customHeight="1" thickBot="1">
      <c r="A6" s="120" t="s">
        <v>0</v>
      </c>
      <c r="B6" s="122" t="s">
        <v>1</v>
      </c>
      <c r="C6" s="124" t="s">
        <v>2</v>
      </c>
      <c r="D6" s="126" t="s">
        <v>3</v>
      </c>
      <c r="E6" s="126" t="s">
        <v>4</v>
      </c>
      <c r="F6" s="128" t="s">
        <v>5</v>
      </c>
      <c r="G6" s="130" t="s">
        <v>6</v>
      </c>
      <c r="H6" s="111" t="s">
        <v>7</v>
      </c>
      <c r="I6" s="112"/>
      <c r="J6" s="112"/>
      <c r="K6" s="112"/>
      <c r="L6" s="112"/>
      <c r="M6" s="112"/>
      <c r="N6" s="111" t="s">
        <v>8</v>
      </c>
      <c r="O6" s="112"/>
      <c r="P6" s="112"/>
      <c r="Q6" s="112"/>
      <c r="R6" s="112"/>
      <c r="S6" s="113"/>
      <c r="T6" s="114" t="s">
        <v>168</v>
      </c>
    </row>
    <row r="7" spans="1:20" ht="135" customHeight="1" thickBot="1">
      <c r="A7" s="121"/>
      <c r="B7" s="123"/>
      <c r="C7" s="125"/>
      <c r="D7" s="127"/>
      <c r="E7" s="127"/>
      <c r="F7" s="129"/>
      <c r="G7" s="131"/>
      <c r="H7" s="61" t="s">
        <v>10</v>
      </c>
      <c r="I7" s="62" t="s">
        <v>11</v>
      </c>
      <c r="J7" s="62" t="s">
        <v>12</v>
      </c>
      <c r="K7" s="62" t="s">
        <v>13</v>
      </c>
      <c r="L7" s="62" t="s">
        <v>14</v>
      </c>
      <c r="M7" s="62" t="s">
        <v>15</v>
      </c>
      <c r="N7" s="14" t="s">
        <v>20</v>
      </c>
      <c r="O7" s="14" t="s">
        <v>21</v>
      </c>
      <c r="P7" s="16" t="s">
        <v>8</v>
      </c>
      <c r="Q7" s="17" t="s">
        <v>22</v>
      </c>
      <c r="R7" s="18" t="s">
        <v>23</v>
      </c>
      <c r="S7" s="15" t="s">
        <v>24</v>
      </c>
      <c r="T7" s="115" t="s">
        <v>9</v>
      </c>
    </row>
    <row r="8" spans="1:20" ht="13.5" customHeight="1">
      <c r="A8" s="27">
        <v>1</v>
      </c>
      <c r="B8" s="64" t="s">
        <v>51</v>
      </c>
      <c r="C8" s="65" t="s">
        <v>115</v>
      </c>
      <c r="D8" s="72">
        <v>2004</v>
      </c>
      <c r="E8" s="73" t="s">
        <v>116</v>
      </c>
      <c r="F8" s="68" t="s">
        <v>95</v>
      </c>
      <c r="G8" s="69" t="s">
        <v>96</v>
      </c>
      <c r="H8" s="74"/>
      <c r="I8" s="75"/>
      <c r="J8" s="75"/>
      <c r="K8" s="75"/>
      <c r="L8" s="75"/>
      <c r="M8" s="75"/>
      <c r="N8" s="20">
        <v>0.000787037037037037</v>
      </c>
      <c r="O8" s="21">
        <v>0</v>
      </c>
      <c r="P8" s="22">
        <v>0.000787037037037037</v>
      </c>
      <c r="Q8" s="23">
        <v>1</v>
      </c>
      <c r="R8" s="24">
        <v>1</v>
      </c>
      <c r="S8" s="25"/>
      <c r="T8" s="109">
        <f>Q8*1.5</f>
        <v>1.5</v>
      </c>
    </row>
    <row r="9" spans="1:20" ht="13.5" customHeight="1">
      <c r="A9" s="27">
        <v>2</v>
      </c>
      <c r="B9" s="64" t="s">
        <v>52</v>
      </c>
      <c r="C9" s="65" t="s">
        <v>130</v>
      </c>
      <c r="D9" s="72">
        <v>2004</v>
      </c>
      <c r="E9" s="73" t="s">
        <v>116</v>
      </c>
      <c r="F9" s="68" t="s">
        <v>131</v>
      </c>
      <c r="G9" s="69" t="s">
        <v>92</v>
      </c>
      <c r="H9" s="74"/>
      <c r="I9" s="75"/>
      <c r="J9" s="75"/>
      <c r="K9" s="75"/>
      <c r="L9" s="75"/>
      <c r="M9" s="75"/>
      <c r="N9" s="20">
        <v>0.0008101851851851852</v>
      </c>
      <c r="O9" s="21">
        <v>0</v>
      </c>
      <c r="P9" s="22">
        <v>0.0008101851851851852</v>
      </c>
      <c r="Q9" s="23">
        <v>2</v>
      </c>
      <c r="R9" s="24">
        <v>1.0294117647058822</v>
      </c>
      <c r="S9" s="25"/>
      <c r="T9" s="109">
        <f>Q9*1.5</f>
        <v>3</v>
      </c>
    </row>
    <row r="10" spans="1:20" ht="13.5" customHeight="1">
      <c r="A10" s="27">
        <v>3</v>
      </c>
      <c r="B10" s="64" t="s">
        <v>53</v>
      </c>
      <c r="C10" s="65" t="s">
        <v>132</v>
      </c>
      <c r="D10" s="72">
        <v>2004</v>
      </c>
      <c r="E10" s="73" t="s">
        <v>102</v>
      </c>
      <c r="F10" s="68" t="s">
        <v>95</v>
      </c>
      <c r="G10" s="69" t="s">
        <v>96</v>
      </c>
      <c r="H10" s="74"/>
      <c r="I10" s="75"/>
      <c r="J10" s="75"/>
      <c r="K10" s="75"/>
      <c r="L10" s="75"/>
      <c r="M10" s="75"/>
      <c r="N10" s="20">
        <v>0.0008333333333333334</v>
      </c>
      <c r="O10" s="21">
        <v>0</v>
      </c>
      <c r="P10" s="22">
        <v>0.0008333333333333334</v>
      </c>
      <c r="Q10" s="23">
        <v>3</v>
      </c>
      <c r="R10" s="24">
        <v>1.0588235294117647</v>
      </c>
      <c r="S10" s="25"/>
      <c r="T10" s="109">
        <f aca="true" t="shared" si="0" ref="T10:T19">Q10*1.5</f>
        <v>4.5</v>
      </c>
    </row>
    <row r="11" spans="1:20" ht="13.5" customHeight="1">
      <c r="A11" s="27">
        <v>4</v>
      </c>
      <c r="B11" s="64" t="s">
        <v>54</v>
      </c>
      <c r="C11" s="65" t="s">
        <v>119</v>
      </c>
      <c r="D11" s="72">
        <v>2005</v>
      </c>
      <c r="E11" s="73" t="s">
        <v>102</v>
      </c>
      <c r="F11" s="68" t="s">
        <v>100</v>
      </c>
      <c r="G11" s="69" t="s">
        <v>92</v>
      </c>
      <c r="H11" s="74"/>
      <c r="I11" s="75"/>
      <c r="J11" s="75"/>
      <c r="K11" s="75"/>
      <c r="L11" s="75"/>
      <c r="M11" s="75"/>
      <c r="N11" s="20">
        <v>0.0009259259259259259</v>
      </c>
      <c r="O11" s="21">
        <v>0</v>
      </c>
      <c r="P11" s="22">
        <v>0.0009259259259259259</v>
      </c>
      <c r="Q11" s="23">
        <v>4</v>
      </c>
      <c r="R11" s="24">
        <v>1.176470588235294</v>
      </c>
      <c r="S11" s="25"/>
      <c r="T11" s="109">
        <f t="shared" si="0"/>
        <v>6</v>
      </c>
    </row>
    <row r="12" spans="1:20" ht="13.5" customHeight="1">
      <c r="A12" s="27">
        <v>5</v>
      </c>
      <c r="B12" s="64" t="s">
        <v>55</v>
      </c>
      <c r="C12" s="65" t="s">
        <v>118</v>
      </c>
      <c r="D12" s="72">
        <v>2004</v>
      </c>
      <c r="E12" s="73" t="s">
        <v>102</v>
      </c>
      <c r="F12" s="68" t="s">
        <v>109</v>
      </c>
      <c r="G12" s="69" t="s">
        <v>92</v>
      </c>
      <c r="H12" s="74"/>
      <c r="I12" s="75"/>
      <c r="J12" s="75"/>
      <c r="K12" s="75"/>
      <c r="L12" s="75"/>
      <c r="M12" s="75"/>
      <c r="N12" s="20">
        <v>0.0009375000000000001</v>
      </c>
      <c r="O12" s="21">
        <v>0</v>
      </c>
      <c r="P12" s="22">
        <v>0.0009375000000000001</v>
      </c>
      <c r="Q12" s="23">
        <v>5</v>
      </c>
      <c r="R12" s="24">
        <v>1.1911764705882353</v>
      </c>
      <c r="S12" s="25"/>
      <c r="T12" s="109">
        <f t="shared" si="0"/>
        <v>7.5</v>
      </c>
    </row>
    <row r="13" spans="1:20" ht="13.5" customHeight="1">
      <c r="A13" s="27">
        <v>6</v>
      </c>
      <c r="B13" s="64" t="s">
        <v>56</v>
      </c>
      <c r="C13" s="65" t="s">
        <v>133</v>
      </c>
      <c r="D13" s="72">
        <v>2005</v>
      </c>
      <c r="E13" s="73" t="s">
        <v>102</v>
      </c>
      <c r="F13" s="68" t="s">
        <v>100</v>
      </c>
      <c r="G13" s="69" t="s">
        <v>92</v>
      </c>
      <c r="H13" s="74"/>
      <c r="I13" s="75"/>
      <c r="J13" s="75"/>
      <c r="K13" s="75"/>
      <c r="L13" s="75"/>
      <c r="M13" s="75"/>
      <c r="N13" s="20">
        <v>0.0010532407407407407</v>
      </c>
      <c r="O13" s="21">
        <v>0</v>
      </c>
      <c r="P13" s="22">
        <v>0.0010532407407407407</v>
      </c>
      <c r="Q13" s="23">
        <v>6</v>
      </c>
      <c r="R13" s="24">
        <v>1.338235294117647</v>
      </c>
      <c r="S13" s="25"/>
      <c r="T13" s="109">
        <f t="shared" si="0"/>
        <v>9</v>
      </c>
    </row>
    <row r="14" spans="1:20" ht="13.5" customHeight="1">
      <c r="A14" s="27">
        <v>7</v>
      </c>
      <c r="B14" s="64" t="s">
        <v>57</v>
      </c>
      <c r="C14" s="65" t="s">
        <v>134</v>
      </c>
      <c r="D14" s="72">
        <v>2004</v>
      </c>
      <c r="E14" s="73" t="s">
        <v>106</v>
      </c>
      <c r="F14" s="68" t="s">
        <v>125</v>
      </c>
      <c r="G14" s="69" t="s">
        <v>92</v>
      </c>
      <c r="H14" s="74"/>
      <c r="I14" s="75"/>
      <c r="J14" s="75"/>
      <c r="K14" s="75"/>
      <c r="L14" s="75"/>
      <c r="M14" s="75"/>
      <c r="N14" s="20">
        <v>0.0011342592592592591</v>
      </c>
      <c r="O14" s="21">
        <v>0</v>
      </c>
      <c r="P14" s="22">
        <v>0.0011342592592592591</v>
      </c>
      <c r="Q14" s="23">
        <v>7</v>
      </c>
      <c r="R14" s="24">
        <v>1.441176470588235</v>
      </c>
      <c r="S14" s="25"/>
      <c r="T14" s="109">
        <f t="shared" si="0"/>
        <v>10.5</v>
      </c>
    </row>
    <row r="15" spans="1:20" ht="13.5" customHeight="1">
      <c r="A15" s="27">
        <v>8</v>
      </c>
      <c r="B15" s="64" t="s">
        <v>58</v>
      </c>
      <c r="C15" s="65" t="s">
        <v>117</v>
      </c>
      <c r="D15" s="72">
        <v>2004</v>
      </c>
      <c r="E15" s="73" t="s">
        <v>116</v>
      </c>
      <c r="F15" s="68" t="s">
        <v>100</v>
      </c>
      <c r="G15" s="69" t="s">
        <v>92</v>
      </c>
      <c r="H15" s="74"/>
      <c r="I15" s="75"/>
      <c r="J15" s="75"/>
      <c r="K15" s="75"/>
      <c r="L15" s="75"/>
      <c r="M15" s="75"/>
      <c r="N15" s="20">
        <v>0.0012152777777777778</v>
      </c>
      <c r="O15" s="21">
        <v>0</v>
      </c>
      <c r="P15" s="22">
        <v>0.0012152777777777778</v>
      </c>
      <c r="Q15" s="23">
        <v>8</v>
      </c>
      <c r="R15" s="24">
        <v>1.5441176470588236</v>
      </c>
      <c r="S15" s="25"/>
      <c r="T15" s="109">
        <f t="shared" si="0"/>
        <v>12</v>
      </c>
    </row>
    <row r="16" spans="1:20" ht="13.5" customHeight="1">
      <c r="A16" s="27">
        <v>9</v>
      </c>
      <c r="B16" s="64" t="s">
        <v>59</v>
      </c>
      <c r="C16" s="65" t="s">
        <v>135</v>
      </c>
      <c r="D16" s="72">
        <v>2005</v>
      </c>
      <c r="E16" s="73" t="s">
        <v>106</v>
      </c>
      <c r="F16" s="68" t="s">
        <v>131</v>
      </c>
      <c r="G16" s="69" t="s">
        <v>92</v>
      </c>
      <c r="H16" s="74"/>
      <c r="I16" s="75"/>
      <c r="J16" s="75"/>
      <c r="K16" s="75"/>
      <c r="L16" s="75"/>
      <c r="M16" s="75"/>
      <c r="N16" s="20">
        <v>0.0013194444444444443</v>
      </c>
      <c r="O16" s="21">
        <v>0</v>
      </c>
      <c r="P16" s="22">
        <v>0.0013194444444444443</v>
      </c>
      <c r="Q16" s="23">
        <v>9</v>
      </c>
      <c r="R16" s="24">
        <v>1.676470588235294</v>
      </c>
      <c r="S16" s="25"/>
      <c r="T16" s="109">
        <f t="shared" si="0"/>
        <v>13.5</v>
      </c>
    </row>
    <row r="17" spans="1:20" ht="13.5" customHeight="1">
      <c r="A17" s="27">
        <v>10</v>
      </c>
      <c r="B17" s="64" t="s">
        <v>60</v>
      </c>
      <c r="C17" s="65" t="s">
        <v>164</v>
      </c>
      <c r="D17" s="72">
        <v>2005</v>
      </c>
      <c r="E17" s="73" t="s">
        <v>106</v>
      </c>
      <c r="F17" s="68" t="s">
        <v>95</v>
      </c>
      <c r="G17" s="69" t="s">
        <v>96</v>
      </c>
      <c r="H17" s="74"/>
      <c r="I17" s="75"/>
      <c r="J17" s="75"/>
      <c r="K17" s="75"/>
      <c r="L17" s="75"/>
      <c r="M17" s="75"/>
      <c r="N17" s="20">
        <v>0.001400462962962963</v>
      </c>
      <c r="O17" s="21">
        <v>0</v>
      </c>
      <c r="P17" s="22">
        <v>0.001400462962962963</v>
      </c>
      <c r="Q17" s="23">
        <v>10</v>
      </c>
      <c r="R17" s="24">
        <v>1.7794117647058822</v>
      </c>
      <c r="S17" s="25"/>
      <c r="T17" s="109">
        <f t="shared" si="0"/>
        <v>15</v>
      </c>
    </row>
    <row r="18" spans="1:20" ht="13.5" customHeight="1">
      <c r="A18" s="27">
        <v>11</v>
      </c>
      <c r="B18" s="64" t="s">
        <v>61</v>
      </c>
      <c r="C18" s="65" t="s">
        <v>120</v>
      </c>
      <c r="D18" s="72">
        <v>2005</v>
      </c>
      <c r="E18" s="73" t="s">
        <v>102</v>
      </c>
      <c r="F18" s="68" t="s">
        <v>100</v>
      </c>
      <c r="G18" s="69" t="s">
        <v>92</v>
      </c>
      <c r="H18" s="74"/>
      <c r="I18" s="75"/>
      <c r="J18" s="75"/>
      <c r="K18" s="75"/>
      <c r="L18" s="75"/>
      <c r="M18" s="75"/>
      <c r="N18" s="20">
        <v>0.0016666666666666668</v>
      </c>
      <c r="O18" s="21">
        <v>0</v>
      </c>
      <c r="P18" s="22">
        <v>0.0016666666666666668</v>
      </c>
      <c r="Q18" s="23">
        <v>11</v>
      </c>
      <c r="R18" s="24">
        <v>2.1176470588235294</v>
      </c>
      <c r="S18" s="25"/>
      <c r="T18" s="109">
        <f t="shared" si="0"/>
        <v>16.5</v>
      </c>
    </row>
    <row r="19" spans="1:20" ht="13.5" customHeight="1">
      <c r="A19" s="27">
        <v>12</v>
      </c>
      <c r="B19" s="64" t="s">
        <v>62</v>
      </c>
      <c r="C19" s="65" t="s">
        <v>121</v>
      </c>
      <c r="D19" s="72">
        <v>2004</v>
      </c>
      <c r="E19" s="73" t="s">
        <v>106</v>
      </c>
      <c r="F19" s="68" t="s">
        <v>103</v>
      </c>
      <c r="G19" s="69" t="s">
        <v>92</v>
      </c>
      <c r="H19" s="74"/>
      <c r="I19" s="75"/>
      <c r="J19" s="75"/>
      <c r="K19" s="75"/>
      <c r="L19" s="75"/>
      <c r="M19" s="75"/>
      <c r="N19" s="20">
        <v>0.0019560185185185184</v>
      </c>
      <c r="O19" s="21">
        <v>0</v>
      </c>
      <c r="P19" s="22">
        <v>0.0019560185185185184</v>
      </c>
      <c r="Q19" s="23">
        <v>12</v>
      </c>
      <c r="R19" s="24">
        <v>2.4852941176470584</v>
      </c>
      <c r="S19" s="25"/>
      <c r="T19" s="109">
        <f t="shared" si="0"/>
        <v>18</v>
      </c>
    </row>
    <row r="20" spans="1:20" s="40" customFormat="1" ht="15" outlineLevel="1">
      <c r="A20" s="28"/>
      <c r="B20" s="29"/>
      <c r="C20" s="30"/>
      <c r="D20" s="49"/>
      <c r="E20" s="31"/>
      <c r="F20" s="32"/>
      <c r="G20" s="33"/>
      <c r="H20" s="35"/>
      <c r="I20" s="35"/>
      <c r="J20" s="35"/>
      <c r="K20" s="35"/>
      <c r="L20" s="35"/>
      <c r="M20" s="35"/>
      <c r="N20" s="36"/>
      <c r="O20" s="36"/>
      <c r="P20" s="37"/>
      <c r="Q20" s="38"/>
      <c r="R20" s="39"/>
      <c r="S20" s="35"/>
      <c r="T20" s="35"/>
    </row>
    <row r="21" spans="1:20" s="40" customFormat="1" ht="26.25" customHeight="1" outlineLevel="1">
      <c r="A21" s="41" t="s">
        <v>156</v>
      </c>
      <c r="B21" s="42"/>
      <c r="C21" s="34"/>
      <c r="D21" s="34"/>
      <c r="E21" s="43"/>
      <c r="F21" s="44"/>
      <c r="G21" s="33"/>
      <c r="H21" s="45"/>
      <c r="I21" s="46"/>
      <c r="J21" s="45"/>
      <c r="K21" s="46"/>
      <c r="L21" s="46"/>
      <c r="M21" s="46"/>
      <c r="N21" s="47"/>
      <c r="O21" s="47"/>
      <c r="P21" s="48"/>
      <c r="Q21" s="35"/>
      <c r="R21" s="35"/>
      <c r="S21" s="39"/>
      <c r="T21" s="39"/>
    </row>
    <row r="22" spans="1:20" s="40" customFormat="1" ht="27" customHeight="1" outlineLevel="1">
      <c r="A22" s="41" t="s">
        <v>157</v>
      </c>
      <c r="B22" s="35"/>
      <c r="C22" s="49"/>
      <c r="D22" s="49"/>
      <c r="E22" s="50"/>
      <c r="F22" s="51"/>
      <c r="G22" s="52"/>
      <c r="H22" s="53"/>
      <c r="I22" s="35"/>
      <c r="J22" s="53"/>
      <c r="K22" s="35"/>
      <c r="L22" s="35"/>
      <c r="M22" s="35"/>
      <c r="N22" s="35"/>
      <c r="O22" s="35"/>
      <c r="P22" s="54"/>
      <c r="Q22" s="35"/>
      <c r="R22" s="35"/>
      <c r="S22" s="39"/>
      <c r="T22" s="39"/>
    </row>
    <row r="23" spans="1:7" ht="12.75">
      <c r="A23" s="55"/>
      <c r="B23" s="3"/>
      <c r="C23" s="4"/>
      <c r="D23" s="4"/>
      <c r="E23" s="5"/>
      <c r="G23" s="6"/>
    </row>
  </sheetData>
  <sheetProtection formatCells="0" formatColumns="0" formatRows="0" autoFilter="0" pivotTables="0"/>
  <mergeCells count="13">
    <mergeCell ref="E6:E7"/>
    <mergeCell ref="F6:F7"/>
    <mergeCell ref="G6:G7"/>
    <mergeCell ref="H6:M6"/>
    <mergeCell ref="N6:S6"/>
    <mergeCell ref="T6:T7"/>
    <mergeCell ref="A1:T1"/>
    <mergeCell ref="A2:T2"/>
    <mergeCell ref="A4:T4"/>
    <mergeCell ref="A6:A7"/>
    <mergeCell ref="B6:B7"/>
    <mergeCell ref="C6:C7"/>
    <mergeCell ref="D6:D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75" r:id="rId1"/>
  <headerFooter alignWithMargins="0">
    <oddFooter>&amp;LCreated by Секретарь_ST&amp;RЛист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="78" zoomScaleNormal="78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11" sqref="U11"/>
    </sheetView>
  </sheetViews>
  <sheetFormatPr defaultColWidth="9.140625" defaultRowHeight="15" outlineLevelRow="1" outlineLevelCol="1"/>
  <cols>
    <col min="1" max="1" width="4.28125" style="3" customWidth="1"/>
    <col min="2" max="2" width="6.421875" style="56" customWidth="1"/>
    <col min="3" max="3" width="25.00390625" style="57" customWidth="1"/>
    <col min="4" max="4" width="5.57421875" style="57" customWidth="1"/>
    <col min="5" max="5" width="5.7109375" style="58" customWidth="1"/>
    <col min="6" max="6" width="41.421875" style="8" customWidth="1"/>
    <col min="7" max="7" width="28.00390625" style="59" customWidth="1"/>
    <col min="8" max="13" width="4.7109375" style="3" customWidth="1"/>
    <col min="14" max="14" width="13.421875" style="78" bestFit="1" customWidth="1"/>
    <col min="15" max="15" width="4.28125" style="78" customWidth="1"/>
    <col min="16" max="16" width="11.8515625" style="79" customWidth="1"/>
    <col min="17" max="17" width="4.8515625" style="80" customWidth="1"/>
    <col min="18" max="18" width="10.7109375" style="80" hidden="1" customWidth="1" outlineLevel="1"/>
    <col min="19" max="19" width="7.28125" style="3" hidden="1" customWidth="1" outlineLevel="1"/>
    <col min="20" max="20" width="7.421875" style="3" customWidth="1" collapsed="1"/>
    <col min="21" max="16384" width="9.140625" style="13" customWidth="1"/>
  </cols>
  <sheetData>
    <row r="1" spans="1:20" ht="30" customHeight="1">
      <c r="A1" s="116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48" customHeight="1" thickBot="1">
      <c r="A2" s="118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thickTop="1">
      <c r="A3" s="2" t="s">
        <v>87</v>
      </c>
      <c r="B3" s="3"/>
      <c r="C3" s="4"/>
      <c r="D3" s="4"/>
      <c r="E3" s="5"/>
      <c r="F3" s="2"/>
      <c r="G3" s="6"/>
      <c r="H3" s="7"/>
      <c r="I3" s="8"/>
      <c r="J3" s="7"/>
      <c r="K3" s="8"/>
      <c r="L3" s="8"/>
      <c r="M3" s="8"/>
      <c r="N3" s="1"/>
      <c r="O3" s="1"/>
      <c r="P3" s="9"/>
      <c r="Q3" s="10"/>
      <c r="R3" s="11"/>
      <c r="S3" s="12"/>
      <c r="T3" s="60" t="s">
        <v>88</v>
      </c>
    </row>
    <row r="4" spans="1:20" ht="66.75" customHeight="1">
      <c r="A4" s="119" t="s">
        <v>160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</row>
    <row r="5" spans="1:20" s="85" customFormat="1" ht="15.75" outlineLevel="1" thickBot="1">
      <c r="A5" s="29"/>
      <c r="B5" s="29"/>
      <c r="C5" s="81"/>
      <c r="D5" s="34"/>
      <c r="E5" s="31" t="s">
        <v>84</v>
      </c>
      <c r="F5" s="32">
        <v>192</v>
      </c>
      <c r="G5" s="33"/>
      <c r="H5" s="46"/>
      <c r="I5" s="46"/>
      <c r="J5" s="46"/>
      <c r="K5" s="46"/>
      <c r="L5" s="46"/>
      <c r="M5" s="46"/>
      <c r="N5" s="47"/>
      <c r="O5" s="47"/>
      <c r="P5" s="82"/>
      <c r="Q5" s="83"/>
      <c r="R5" s="84"/>
      <c r="S5" s="46"/>
      <c r="T5" s="46"/>
    </row>
    <row r="6" spans="1:20" ht="42.75" customHeight="1" thickBot="1">
      <c r="A6" s="120" t="s">
        <v>0</v>
      </c>
      <c r="B6" s="122" t="s">
        <v>1</v>
      </c>
      <c r="C6" s="124" t="s">
        <v>2</v>
      </c>
      <c r="D6" s="126" t="s">
        <v>3</v>
      </c>
      <c r="E6" s="126" t="s">
        <v>4</v>
      </c>
      <c r="F6" s="128" t="s">
        <v>5</v>
      </c>
      <c r="G6" s="130" t="s">
        <v>6</v>
      </c>
      <c r="H6" s="111" t="s">
        <v>7</v>
      </c>
      <c r="I6" s="112"/>
      <c r="J6" s="112"/>
      <c r="K6" s="112"/>
      <c r="L6" s="112"/>
      <c r="M6" s="112"/>
      <c r="N6" s="111" t="s">
        <v>8</v>
      </c>
      <c r="O6" s="112"/>
      <c r="P6" s="112"/>
      <c r="Q6" s="112"/>
      <c r="R6" s="112"/>
      <c r="S6" s="113"/>
      <c r="T6" s="114" t="s">
        <v>168</v>
      </c>
    </row>
    <row r="7" spans="1:20" ht="135" customHeight="1" thickBot="1">
      <c r="A7" s="121"/>
      <c r="B7" s="123"/>
      <c r="C7" s="125"/>
      <c r="D7" s="127"/>
      <c r="E7" s="127"/>
      <c r="F7" s="129"/>
      <c r="G7" s="131"/>
      <c r="H7" s="61" t="s">
        <v>10</v>
      </c>
      <c r="I7" s="62" t="s">
        <v>11</v>
      </c>
      <c r="J7" s="62" t="s">
        <v>12</v>
      </c>
      <c r="K7" s="62" t="s">
        <v>13</v>
      </c>
      <c r="L7" s="62" t="s">
        <v>14</v>
      </c>
      <c r="M7" s="62" t="s">
        <v>15</v>
      </c>
      <c r="N7" s="14" t="s">
        <v>20</v>
      </c>
      <c r="O7" s="14" t="s">
        <v>21</v>
      </c>
      <c r="P7" s="16" t="s">
        <v>8</v>
      </c>
      <c r="Q7" s="17" t="s">
        <v>22</v>
      </c>
      <c r="R7" s="18" t="s">
        <v>23</v>
      </c>
      <c r="S7" s="15" t="s">
        <v>24</v>
      </c>
      <c r="T7" s="115" t="s">
        <v>9</v>
      </c>
    </row>
    <row r="8" spans="1:20" ht="13.5" customHeight="1">
      <c r="A8" s="27">
        <v>1</v>
      </c>
      <c r="B8" s="64" t="s">
        <v>25</v>
      </c>
      <c r="C8" s="65" t="s">
        <v>89</v>
      </c>
      <c r="D8" s="72">
        <v>2000</v>
      </c>
      <c r="E8" s="73" t="s">
        <v>90</v>
      </c>
      <c r="F8" s="68" t="s">
        <v>91</v>
      </c>
      <c r="G8" s="69" t="s">
        <v>92</v>
      </c>
      <c r="H8" s="74"/>
      <c r="I8" s="75"/>
      <c r="J8" s="75"/>
      <c r="K8" s="75"/>
      <c r="L8" s="75"/>
      <c r="M8" s="75"/>
      <c r="N8" s="20">
        <v>0.0008574074074074073</v>
      </c>
      <c r="O8" s="21">
        <v>0</v>
      </c>
      <c r="P8" s="22">
        <v>0.0008574074074074073</v>
      </c>
      <c r="Q8" s="23">
        <v>1</v>
      </c>
      <c r="R8" s="24">
        <v>1</v>
      </c>
      <c r="S8" s="25"/>
      <c r="T8" s="109" t="s">
        <v>165</v>
      </c>
    </row>
    <row r="9" spans="1:20" ht="13.5" customHeight="1">
      <c r="A9" s="27">
        <v>2</v>
      </c>
      <c r="B9" s="64" t="s">
        <v>26</v>
      </c>
      <c r="C9" s="65" t="s">
        <v>93</v>
      </c>
      <c r="D9" s="72">
        <v>2003</v>
      </c>
      <c r="E9" s="73" t="s">
        <v>94</v>
      </c>
      <c r="F9" s="68" t="s">
        <v>95</v>
      </c>
      <c r="G9" s="69" t="s">
        <v>96</v>
      </c>
      <c r="H9" s="74"/>
      <c r="I9" s="75"/>
      <c r="J9" s="75"/>
      <c r="K9" s="75"/>
      <c r="L9" s="75"/>
      <c r="M9" s="75"/>
      <c r="N9" s="20">
        <v>0.0010763888888888889</v>
      </c>
      <c r="O9" s="21">
        <v>0</v>
      </c>
      <c r="P9" s="22">
        <v>0.0010763888888888889</v>
      </c>
      <c r="Q9" s="23">
        <v>2</v>
      </c>
      <c r="R9" s="24">
        <v>1.2553995680345573</v>
      </c>
      <c r="S9" s="25"/>
      <c r="T9" s="109">
        <v>1</v>
      </c>
    </row>
    <row r="10" spans="1:20" ht="13.5" customHeight="1">
      <c r="A10" s="27">
        <v>3</v>
      </c>
      <c r="B10" s="64" t="s">
        <v>27</v>
      </c>
      <c r="C10" s="65" t="s">
        <v>97</v>
      </c>
      <c r="D10" s="72">
        <v>1998</v>
      </c>
      <c r="E10" s="73" t="s">
        <v>98</v>
      </c>
      <c r="F10" s="68" t="s">
        <v>91</v>
      </c>
      <c r="G10" s="69" t="s">
        <v>92</v>
      </c>
      <c r="H10" s="74"/>
      <c r="I10" s="75"/>
      <c r="J10" s="75"/>
      <c r="K10" s="75"/>
      <c r="L10" s="75"/>
      <c r="M10" s="75"/>
      <c r="N10" s="20">
        <v>0.0011921296296296296</v>
      </c>
      <c r="O10" s="21">
        <v>0</v>
      </c>
      <c r="P10" s="22">
        <v>0.0011921296296296296</v>
      </c>
      <c r="Q10" s="23">
        <v>3</v>
      </c>
      <c r="R10" s="24">
        <v>1.3903887688984882</v>
      </c>
      <c r="S10" s="25"/>
      <c r="T10" s="109" t="s">
        <v>165</v>
      </c>
    </row>
    <row r="11" spans="1:20" ht="13.5" customHeight="1">
      <c r="A11" s="27">
        <v>4</v>
      </c>
      <c r="B11" s="64" t="s">
        <v>28</v>
      </c>
      <c r="C11" s="65" t="s">
        <v>99</v>
      </c>
      <c r="D11" s="72">
        <v>2003</v>
      </c>
      <c r="E11" s="73" t="s">
        <v>94</v>
      </c>
      <c r="F11" s="68" t="s">
        <v>100</v>
      </c>
      <c r="G11" s="69" t="s">
        <v>92</v>
      </c>
      <c r="H11" s="74"/>
      <c r="I11" s="75"/>
      <c r="J11" s="75"/>
      <c r="K11" s="75"/>
      <c r="L11" s="75"/>
      <c r="M11" s="75"/>
      <c r="N11" s="20">
        <v>0.0012731481481481483</v>
      </c>
      <c r="O11" s="21">
        <v>0</v>
      </c>
      <c r="P11" s="22">
        <v>0.0012731481481481483</v>
      </c>
      <c r="Q11" s="23">
        <v>4</v>
      </c>
      <c r="R11" s="24">
        <v>1.48488120950324</v>
      </c>
      <c r="S11" s="25"/>
      <c r="T11" s="109">
        <v>2</v>
      </c>
    </row>
    <row r="12" spans="1:20" ht="13.5" customHeight="1">
      <c r="A12" s="27">
        <v>5</v>
      </c>
      <c r="B12" s="64" t="s">
        <v>29</v>
      </c>
      <c r="C12" s="65" t="s">
        <v>101</v>
      </c>
      <c r="D12" s="72">
        <v>2002</v>
      </c>
      <c r="E12" s="73" t="s">
        <v>102</v>
      </c>
      <c r="F12" s="68" t="s">
        <v>103</v>
      </c>
      <c r="G12" s="69" t="s">
        <v>92</v>
      </c>
      <c r="H12" s="74"/>
      <c r="I12" s="75"/>
      <c r="J12" s="75"/>
      <c r="K12" s="75"/>
      <c r="L12" s="75"/>
      <c r="M12" s="75"/>
      <c r="N12" s="20">
        <v>0.0016087962962962963</v>
      </c>
      <c r="O12" s="21">
        <v>0</v>
      </c>
      <c r="P12" s="22">
        <v>0.0016087962962962963</v>
      </c>
      <c r="Q12" s="23">
        <v>5</v>
      </c>
      <c r="R12" s="24">
        <v>1.8763498920086394</v>
      </c>
      <c r="S12" s="25"/>
      <c r="T12" s="109">
        <v>3</v>
      </c>
    </row>
    <row r="13" spans="1:20" ht="13.5" customHeight="1">
      <c r="A13" s="27">
        <v>6</v>
      </c>
      <c r="B13" s="64" t="s">
        <v>30</v>
      </c>
      <c r="C13" s="65" t="s">
        <v>104</v>
      </c>
      <c r="D13" s="72">
        <v>2005</v>
      </c>
      <c r="E13" s="73" t="s">
        <v>102</v>
      </c>
      <c r="F13" s="68" t="s">
        <v>103</v>
      </c>
      <c r="G13" s="69" t="s">
        <v>92</v>
      </c>
      <c r="H13" s="74"/>
      <c r="I13" s="75"/>
      <c r="J13" s="75"/>
      <c r="K13" s="75"/>
      <c r="L13" s="75"/>
      <c r="M13" s="75"/>
      <c r="N13" s="20">
        <v>0.0018634259259259261</v>
      </c>
      <c r="O13" s="21">
        <v>0</v>
      </c>
      <c r="P13" s="22">
        <v>0.0018634259259259261</v>
      </c>
      <c r="Q13" s="23">
        <v>6</v>
      </c>
      <c r="R13" s="24">
        <v>2.1733261339092875</v>
      </c>
      <c r="S13" s="25"/>
      <c r="T13" s="109">
        <v>4</v>
      </c>
    </row>
    <row r="14" spans="1:20" ht="13.5" customHeight="1">
      <c r="A14" s="27">
        <v>7</v>
      </c>
      <c r="B14" s="64" t="s">
        <v>31</v>
      </c>
      <c r="C14" s="65" t="s">
        <v>105</v>
      </c>
      <c r="D14" s="72">
        <v>2004</v>
      </c>
      <c r="E14" s="73" t="s">
        <v>106</v>
      </c>
      <c r="F14" s="68" t="s">
        <v>95</v>
      </c>
      <c r="G14" s="69" t="s">
        <v>96</v>
      </c>
      <c r="H14" s="74"/>
      <c r="I14" s="75"/>
      <c r="J14" s="75"/>
      <c r="K14" s="75"/>
      <c r="L14" s="75"/>
      <c r="M14" s="75"/>
      <c r="N14" s="20">
        <v>0.0022337962962962967</v>
      </c>
      <c r="O14" s="21">
        <v>0</v>
      </c>
      <c r="P14" s="22">
        <v>0.0022337962962962967</v>
      </c>
      <c r="Q14" s="23">
        <v>7</v>
      </c>
      <c r="R14" s="24">
        <v>2.6052915766738667</v>
      </c>
      <c r="S14" s="25"/>
      <c r="T14" s="109">
        <v>5</v>
      </c>
    </row>
    <row r="15" spans="1:20" s="40" customFormat="1" ht="15" outlineLevel="1">
      <c r="A15" s="28"/>
      <c r="B15" s="29"/>
      <c r="C15" s="30"/>
      <c r="D15" s="49"/>
      <c r="E15" s="31"/>
      <c r="F15" s="32"/>
      <c r="G15" s="33"/>
      <c r="H15" s="35"/>
      <c r="I15" s="35"/>
      <c r="J15" s="35"/>
      <c r="K15" s="35"/>
      <c r="L15" s="35"/>
      <c r="M15" s="35"/>
      <c r="N15" s="36"/>
      <c r="O15" s="36"/>
      <c r="P15" s="37"/>
      <c r="Q15" s="38"/>
      <c r="R15" s="39"/>
      <c r="S15" s="35"/>
      <c r="T15" s="35"/>
    </row>
    <row r="16" spans="1:20" s="40" customFormat="1" ht="26.25" customHeight="1" outlineLevel="1">
      <c r="A16" s="41" t="s">
        <v>156</v>
      </c>
      <c r="B16" s="42"/>
      <c r="C16" s="34"/>
      <c r="D16" s="34"/>
      <c r="E16" s="43"/>
      <c r="F16" s="44"/>
      <c r="G16" s="33"/>
      <c r="H16" s="45"/>
      <c r="I16" s="46"/>
      <c r="J16" s="45"/>
      <c r="K16" s="46"/>
      <c r="L16" s="46"/>
      <c r="M16" s="46"/>
      <c r="N16" s="47"/>
      <c r="O16" s="47"/>
      <c r="P16" s="48"/>
      <c r="Q16" s="35"/>
      <c r="R16" s="35"/>
      <c r="S16" s="39"/>
      <c r="T16" s="39"/>
    </row>
    <row r="17" spans="1:20" s="40" customFormat="1" ht="27" customHeight="1" outlineLevel="1">
      <c r="A17" s="41" t="s">
        <v>157</v>
      </c>
      <c r="B17" s="35"/>
      <c r="C17" s="49"/>
      <c r="D17" s="49"/>
      <c r="E17" s="50"/>
      <c r="F17" s="51"/>
      <c r="G17" s="52"/>
      <c r="H17" s="53"/>
      <c r="I17" s="35"/>
      <c r="J17" s="53"/>
      <c r="K17" s="35"/>
      <c r="L17" s="35"/>
      <c r="M17" s="35"/>
      <c r="N17" s="35"/>
      <c r="O17" s="35"/>
      <c r="P17" s="54"/>
      <c r="Q17" s="35"/>
      <c r="R17" s="35"/>
      <c r="S17" s="39"/>
      <c r="T17" s="39"/>
    </row>
    <row r="18" spans="1:7" ht="12.75">
      <c r="A18" s="55"/>
      <c r="B18" s="3"/>
      <c r="C18" s="4"/>
      <c r="D18" s="4"/>
      <c r="E18" s="5"/>
      <c r="G18" s="6"/>
    </row>
  </sheetData>
  <sheetProtection formatCells="0" formatColumns="0" formatRows="0" autoFilter="0" pivotTables="0"/>
  <mergeCells count="13">
    <mergeCell ref="E6:E7"/>
    <mergeCell ref="F6:F7"/>
    <mergeCell ref="G6:G7"/>
    <mergeCell ref="H6:M6"/>
    <mergeCell ref="N6:S6"/>
    <mergeCell ref="T6:T7"/>
    <mergeCell ref="A1:T1"/>
    <mergeCell ref="A2:T2"/>
    <mergeCell ref="A4:T4"/>
    <mergeCell ref="A6:A7"/>
    <mergeCell ref="B6:B7"/>
    <mergeCell ref="C6:C7"/>
    <mergeCell ref="D6:D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75" r:id="rId1"/>
  <headerFooter alignWithMargins="0">
    <oddFooter>&amp;LCreated by Секретарь_ST&amp;RЛист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78" zoomScaleNormal="78" zoomScalePageLayoutView="0" workbookViewId="0" topLeftCell="A1">
      <pane xSplit="3" ySplit="7" topLeftCell="D2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3" sqref="W13"/>
    </sheetView>
  </sheetViews>
  <sheetFormatPr defaultColWidth="9.140625" defaultRowHeight="15" outlineLevelRow="1" outlineLevelCol="1"/>
  <cols>
    <col min="1" max="1" width="4.28125" style="3" customWidth="1"/>
    <col min="2" max="2" width="6.421875" style="56" customWidth="1"/>
    <col min="3" max="3" width="25.00390625" style="57" customWidth="1"/>
    <col min="4" max="4" width="5.57421875" style="57" customWidth="1"/>
    <col min="5" max="5" width="5.7109375" style="58" customWidth="1"/>
    <col min="6" max="6" width="41.421875" style="8" customWidth="1"/>
    <col min="7" max="7" width="28.00390625" style="59" customWidth="1"/>
    <col min="8" max="13" width="4.7109375" style="3" customWidth="1"/>
    <col min="14" max="14" width="13.421875" style="78" bestFit="1" customWidth="1"/>
    <col min="15" max="15" width="4.28125" style="78" customWidth="1"/>
    <col min="16" max="16" width="11.8515625" style="79" customWidth="1"/>
    <col min="17" max="17" width="4.8515625" style="80" customWidth="1"/>
    <col min="18" max="18" width="10.7109375" style="80" hidden="1" customWidth="1" outlineLevel="1"/>
    <col min="19" max="19" width="7.28125" style="3" hidden="1" customWidth="1" outlineLevel="1"/>
    <col min="20" max="20" width="7.421875" style="3" customWidth="1" collapsed="1"/>
    <col min="21" max="16384" width="9.140625" style="13" customWidth="1"/>
  </cols>
  <sheetData>
    <row r="1" spans="1:20" ht="24" customHeight="1">
      <c r="A1" s="116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40.5" customHeight="1" thickBot="1">
      <c r="A2" s="118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thickTop="1">
      <c r="A3" s="2" t="s">
        <v>87</v>
      </c>
      <c r="B3" s="3"/>
      <c r="C3" s="4"/>
      <c r="D3" s="4"/>
      <c r="E3" s="5"/>
      <c r="F3" s="2"/>
      <c r="G3" s="6"/>
      <c r="H3" s="7"/>
      <c r="I3" s="8"/>
      <c r="J3" s="7"/>
      <c r="K3" s="8"/>
      <c r="L3" s="8"/>
      <c r="M3" s="8"/>
      <c r="N3" s="1"/>
      <c r="O3" s="1"/>
      <c r="P3" s="9"/>
      <c r="Q3" s="10"/>
      <c r="R3" s="11"/>
      <c r="S3" s="12"/>
      <c r="T3" s="60" t="s">
        <v>88</v>
      </c>
    </row>
    <row r="4" spans="1:20" ht="66.75" customHeight="1">
      <c r="A4" s="119" t="s">
        <v>161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</row>
    <row r="5" spans="1:20" s="85" customFormat="1" ht="15.75" outlineLevel="1" thickBot="1">
      <c r="A5" s="29"/>
      <c r="B5" s="29"/>
      <c r="C5" s="81"/>
      <c r="D5" s="34"/>
      <c r="E5" s="31" t="s">
        <v>84</v>
      </c>
      <c r="F5" s="32">
        <v>292</v>
      </c>
      <c r="G5" s="33"/>
      <c r="H5" s="46"/>
      <c r="I5" s="46"/>
      <c r="J5" s="46"/>
      <c r="K5" s="46"/>
      <c r="L5" s="46"/>
      <c r="M5" s="46"/>
      <c r="N5" s="47"/>
      <c r="O5" s="47"/>
      <c r="P5" s="82"/>
      <c r="Q5" s="83"/>
      <c r="R5" s="84"/>
      <c r="S5" s="46"/>
      <c r="T5" s="46"/>
    </row>
    <row r="6" spans="1:20" ht="42.75" customHeight="1" thickBot="1">
      <c r="A6" s="120" t="s">
        <v>0</v>
      </c>
      <c r="B6" s="122" t="s">
        <v>1</v>
      </c>
      <c r="C6" s="124" t="s">
        <v>2</v>
      </c>
      <c r="D6" s="126" t="s">
        <v>3</v>
      </c>
      <c r="E6" s="126" t="s">
        <v>4</v>
      </c>
      <c r="F6" s="128" t="s">
        <v>5</v>
      </c>
      <c r="G6" s="130" t="s">
        <v>6</v>
      </c>
      <c r="H6" s="111" t="s">
        <v>7</v>
      </c>
      <c r="I6" s="112"/>
      <c r="J6" s="112"/>
      <c r="K6" s="112"/>
      <c r="L6" s="112"/>
      <c r="M6" s="112"/>
      <c r="N6" s="111" t="s">
        <v>8</v>
      </c>
      <c r="O6" s="112"/>
      <c r="P6" s="112"/>
      <c r="Q6" s="112"/>
      <c r="R6" s="112"/>
      <c r="S6" s="113"/>
      <c r="T6" s="114" t="s">
        <v>168</v>
      </c>
    </row>
    <row r="7" spans="1:20" ht="135" customHeight="1" thickBot="1">
      <c r="A7" s="121"/>
      <c r="B7" s="123"/>
      <c r="C7" s="125"/>
      <c r="D7" s="127"/>
      <c r="E7" s="127"/>
      <c r="F7" s="129"/>
      <c r="G7" s="131"/>
      <c r="H7" s="61" t="s">
        <v>10</v>
      </c>
      <c r="I7" s="62" t="s">
        <v>11</v>
      </c>
      <c r="J7" s="62" t="s">
        <v>12</v>
      </c>
      <c r="K7" s="62" t="s">
        <v>13</v>
      </c>
      <c r="L7" s="62" t="s">
        <v>14</v>
      </c>
      <c r="M7" s="62" t="s">
        <v>15</v>
      </c>
      <c r="N7" s="14" t="s">
        <v>20</v>
      </c>
      <c r="O7" s="14" t="s">
        <v>21</v>
      </c>
      <c r="P7" s="16" t="s">
        <v>8</v>
      </c>
      <c r="Q7" s="17" t="s">
        <v>22</v>
      </c>
      <c r="R7" s="18" t="s">
        <v>23</v>
      </c>
      <c r="S7" s="15" t="s">
        <v>24</v>
      </c>
      <c r="T7" s="115" t="s">
        <v>9</v>
      </c>
    </row>
    <row r="8" spans="1:20" ht="13.5" customHeight="1">
      <c r="A8" s="27">
        <v>1</v>
      </c>
      <c r="B8" s="64" t="s">
        <v>32</v>
      </c>
      <c r="C8" s="65" t="s">
        <v>107</v>
      </c>
      <c r="D8" s="72">
        <v>2000</v>
      </c>
      <c r="E8" s="73" t="s">
        <v>98</v>
      </c>
      <c r="F8" s="68" t="s">
        <v>91</v>
      </c>
      <c r="G8" s="69" t="s">
        <v>92</v>
      </c>
      <c r="H8" s="74"/>
      <c r="I8" s="75"/>
      <c r="J8" s="75"/>
      <c r="K8" s="75"/>
      <c r="L8" s="75"/>
      <c r="M8" s="75"/>
      <c r="N8" s="20">
        <v>0.0006134259259259259</v>
      </c>
      <c r="O8" s="21">
        <v>0</v>
      </c>
      <c r="P8" s="22">
        <v>0.0006134259259259259</v>
      </c>
      <c r="Q8" s="23">
        <v>1</v>
      </c>
      <c r="R8" s="24">
        <v>1</v>
      </c>
      <c r="S8" s="25"/>
      <c r="T8" s="109" t="s">
        <v>165</v>
      </c>
    </row>
    <row r="9" spans="1:20" ht="13.5" customHeight="1">
      <c r="A9" s="27">
        <v>2</v>
      </c>
      <c r="B9" s="64" t="s">
        <v>33</v>
      </c>
      <c r="C9" s="65" t="s">
        <v>108</v>
      </c>
      <c r="D9" s="72">
        <v>2000</v>
      </c>
      <c r="E9" s="73" t="s">
        <v>98</v>
      </c>
      <c r="F9" s="68" t="s">
        <v>109</v>
      </c>
      <c r="G9" s="69" t="s">
        <v>92</v>
      </c>
      <c r="H9" s="74"/>
      <c r="I9" s="75"/>
      <c r="J9" s="75"/>
      <c r="K9" s="75"/>
      <c r="L9" s="75"/>
      <c r="M9" s="75"/>
      <c r="N9" s="20">
        <v>0.0006712962962962962</v>
      </c>
      <c r="O9" s="21">
        <v>0</v>
      </c>
      <c r="P9" s="22">
        <v>0.0006712962962962962</v>
      </c>
      <c r="Q9" s="23">
        <v>2</v>
      </c>
      <c r="R9" s="24">
        <v>1.0943396226415094</v>
      </c>
      <c r="S9" s="25"/>
      <c r="T9" s="109">
        <v>1</v>
      </c>
    </row>
    <row r="10" spans="1:20" ht="13.5" customHeight="1">
      <c r="A10" s="27">
        <v>3</v>
      </c>
      <c r="B10" s="64" t="s">
        <v>34</v>
      </c>
      <c r="C10" s="65" t="s">
        <v>110</v>
      </c>
      <c r="D10" s="72">
        <v>2000</v>
      </c>
      <c r="E10" s="73" t="s">
        <v>90</v>
      </c>
      <c r="F10" s="68" t="s">
        <v>91</v>
      </c>
      <c r="G10" s="69" t="s">
        <v>92</v>
      </c>
      <c r="H10" s="74"/>
      <c r="I10" s="75"/>
      <c r="J10" s="75"/>
      <c r="K10" s="75"/>
      <c r="L10" s="75"/>
      <c r="M10" s="75"/>
      <c r="N10" s="20">
        <v>0.0006828703703703703</v>
      </c>
      <c r="O10" s="21">
        <v>0</v>
      </c>
      <c r="P10" s="22">
        <v>0.0006828703703703703</v>
      </c>
      <c r="Q10" s="23">
        <v>3</v>
      </c>
      <c r="R10" s="24">
        <v>1.113207547169811</v>
      </c>
      <c r="S10" s="25"/>
      <c r="T10" s="109" t="s">
        <v>165</v>
      </c>
    </row>
    <row r="11" spans="1:20" ht="13.5" customHeight="1">
      <c r="A11" s="27">
        <v>4</v>
      </c>
      <c r="B11" s="64" t="s">
        <v>35</v>
      </c>
      <c r="C11" s="65" t="s">
        <v>111</v>
      </c>
      <c r="D11" s="72">
        <v>2002</v>
      </c>
      <c r="E11" s="73" t="s">
        <v>98</v>
      </c>
      <c r="F11" s="68" t="s">
        <v>109</v>
      </c>
      <c r="G11" s="69" t="s">
        <v>92</v>
      </c>
      <c r="H11" s="74"/>
      <c r="I11" s="75"/>
      <c r="J11" s="75"/>
      <c r="K11" s="75"/>
      <c r="L11" s="75"/>
      <c r="M11" s="75"/>
      <c r="N11" s="20">
        <v>0.0007060185185185185</v>
      </c>
      <c r="O11" s="21">
        <v>0</v>
      </c>
      <c r="P11" s="22">
        <v>0.0007060185185185185</v>
      </c>
      <c r="Q11" s="23">
        <v>4</v>
      </c>
      <c r="R11" s="24">
        <v>1.150943396226415</v>
      </c>
      <c r="S11" s="25"/>
      <c r="T11" s="109">
        <v>2</v>
      </c>
    </row>
    <row r="12" spans="1:20" ht="13.5" customHeight="1">
      <c r="A12" s="27">
        <v>5</v>
      </c>
      <c r="B12" s="64" t="s">
        <v>36</v>
      </c>
      <c r="C12" s="65" t="s">
        <v>112</v>
      </c>
      <c r="D12" s="72">
        <v>2003</v>
      </c>
      <c r="E12" s="73" t="s">
        <v>98</v>
      </c>
      <c r="F12" s="68" t="s">
        <v>100</v>
      </c>
      <c r="G12" s="69" t="s">
        <v>92</v>
      </c>
      <c r="H12" s="74"/>
      <c r="I12" s="75"/>
      <c r="J12" s="75"/>
      <c r="K12" s="75"/>
      <c r="L12" s="75"/>
      <c r="M12" s="75"/>
      <c r="N12" s="20">
        <v>0.000775462962962963</v>
      </c>
      <c r="O12" s="21">
        <v>0</v>
      </c>
      <c r="P12" s="22">
        <v>0.000775462962962963</v>
      </c>
      <c r="Q12" s="23">
        <v>5</v>
      </c>
      <c r="R12" s="24">
        <v>1.2641509433962266</v>
      </c>
      <c r="S12" s="25"/>
      <c r="T12" s="109">
        <v>3</v>
      </c>
    </row>
    <row r="13" spans="1:20" ht="13.5" customHeight="1">
      <c r="A13" s="27">
        <v>6</v>
      </c>
      <c r="B13" s="64" t="s">
        <v>37</v>
      </c>
      <c r="C13" s="65" t="s">
        <v>113</v>
      </c>
      <c r="D13" s="72">
        <v>2003</v>
      </c>
      <c r="E13" s="73" t="s">
        <v>94</v>
      </c>
      <c r="F13" s="68" t="s">
        <v>95</v>
      </c>
      <c r="G13" s="69" t="s">
        <v>96</v>
      </c>
      <c r="H13" s="74"/>
      <c r="I13" s="75"/>
      <c r="J13" s="75"/>
      <c r="K13" s="75"/>
      <c r="L13" s="75"/>
      <c r="M13" s="75"/>
      <c r="N13" s="20">
        <v>0.0009375000000000001</v>
      </c>
      <c r="O13" s="21">
        <v>0</v>
      </c>
      <c r="P13" s="22">
        <v>0.0009375000000000001</v>
      </c>
      <c r="Q13" s="23">
        <v>6</v>
      </c>
      <c r="R13" s="24">
        <v>1.528301886792453</v>
      </c>
      <c r="S13" s="25"/>
      <c r="T13" s="109">
        <v>4</v>
      </c>
    </row>
    <row r="14" spans="1:20" ht="13.5" customHeight="1">
      <c r="A14" s="27">
        <v>7</v>
      </c>
      <c r="B14" s="64" t="s">
        <v>38</v>
      </c>
      <c r="C14" s="65" t="s">
        <v>114</v>
      </c>
      <c r="D14" s="72">
        <v>2003</v>
      </c>
      <c r="E14" s="73" t="s">
        <v>102</v>
      </c>
      <c r="F14" s="68" t="s">
        <v>95</v>
      </c>
      <c r="G14" s="69" t="s">
        <v>96</v>
      </c>
      <c r="H14" s="74"/>
      <c r="I14" s="75"/>
      <c r="J14" s="75"/>
      <c r="K14" s="75"/>
      <c r="L14" s="75"/>
      <c r="M14" s="75"/>
      <c r="N14" s="20">
        <v>0.001099537037037037</v>
      </c>
      <c r="O14" s="21">
        <v>0</v>
      </c>
      <c r="P14" s="22">
        <v>0.001099537037037037</v>
      </c>
      <c r="Q14" s="23">
        <v>7</v>
      </c>
      <c r="R14" s="24">
        <v>1.7924528301886795</v>
      </c>
      <c r="S14" s="25"/>
      <c r="T14" s="109">
        <v>5</v>
      </c>
    </row>
    <row r="15" spans="1:20" ht="13.5" customHeight="1">
      <c r="A15" s="27">
        <v>8</v>
      </c>
      <c r="B15" s="64" t="s">
        <v>39</v>
      </c>
      <c r="C15" s="65" t="s">
        <v>115</v>
      </c>
      <c r="D15" s="72">
        <v>2004</v>
      </c>
      <c r="E15" s="73" t="s">
        <v>116</v>
      </c>
      <c r="F15" s="68" t="s">
        <v>95</v>
      </c>
      <c r="G15" s="69" t="s">
        <v>96</v>
      </c>
      <c r="H15" s="74"/>
      <c r="I15" s="75"/>
      <c r="J15" s="75"/>
      <c r="K15" s="75"/>
      <c r="L15" s="75"/>
      <c r="M15" s="75"/>
      <c r="N15" s="20">
        <v>0.0011805555555555556</v>
      </c>
      <c r="O15" s="21">
        <v>0</v>
      </c>
      <c r="P15" s="22">
        <v>0.0011805555555555556</v>
      </c>
      <c r="Q15" s="23">
        <v>8</v>
      </c>
      <c r="R15" s="24">
        <v>1.9245283018867925</v>
      </c>
      <c r="S15" s="25"/>
      <c r="T15" s="109">
        <v>6</v>
      </c>
    </row>
    <row r="16" spans="1:20" ht="13.5" customHeight="1">
      <c r="A16" s="27">
        <v>9</v>
      </c>
      <c r="B16" s="64" t="s">
        <v>40</v>
      </c>
      <c r="C16" s="65" t="s">
        <v>117</v>
      </c>
      <c r="D16" s="72">
        <v>2004</v>
      </c>
      <c r="E16" s="73" t="s">
        <v>116</v>
      </c>
      <c r="F16" s="68" t="s">
        <v>100</v>
      </c>
      <c r="G16" s="69" t="s">
        <v>92</v>
      </c>
      <c r="H16" s="74"/>
      <c r="I16" s="75"/>
      <c r="J16" s="75"/>
      <c r="K16" s="75"/>
      <c r="L16" s="75"/>
      <c r="M16" s="75"/>
      <c r="N16" s="20">
        <v>0.0011921296296296296</v>
      </c>
      <c r="O16" s="21">
        <v>0</v>
      </c>
      <c r="P16" s="22">
        <v>0.0011921296296296296</v>
      </c>
      <c r="Q16" s="23">
        <v>9</v>
      </c>
      <c r="R16" s="24">
        <v>1.9433962264150944</v>
      </c>
      <c r="S16" s="25"/>
      <c r="T16" s="109">
        <v>7</v>
      </c>
    </row>
    <row r="17" spans="1:20" ht="13.5" customHeight="1">
      <c r="A17" s="27">
        <v>10</v>
      </c>
      <c r="B17" s="64" t="s">
        <v>41</v>
      </c>
      <c r="C17" s="65" t="s">
        <v>118</v>
      </c>
      <c r="D17" s="72">
        <v>2004</v>
      </c>
      <c r="E17" s="73" t="s">
        <v>102</v>
      </c>
      <c r="F17" s="68" t="s">
        <v>109</v>
      </c>
      <c r="G17" s="69" t="s">
        <v>92</v>
      </c>
      <c r="H17" s="74"/>
      <c r="I17" s="75"/>
      <c r="J17" s="75"/>
      <c r="K17" s="75"/>
      <c r="L17" s="75"/>
      <c r="M17" s="75"/>
      <c r="N17" s="20">
        <v>0.00125</v>
      </c>
      <c r="O17" s="21">
        <v>0</v>
      </c>
      <c r="P17" s="22">
        <v>0.00125</v>
      </c>
      <c r="Q17" s="23">
        <v>10</v>
      </c>
      <c r="R17" s="24">
        <v>2.0377358490566038</v>
      </c>
      <c r="S17" s="25"/>
      <c r="T17" s="109">
        <v>8</v>
      </c>
    </row>
    <row r="18" spans="1:20" ht="13.5" customHeight="1">
      <c r="A18" s="27">
        <v>11</v>
      </c>
      <c r="B18" s="64" t="s">
        <v>42</v>
      </c>
      <c r="C18" s="65" t="s">
        <v>119</v>
      </c>
      <c r="D18" s="72">
        <v>2005</v>
      </c>
      <c r="E18" s="73" t="s">
        <v>102</v>
      </c>
      <c r="F18" s="68" t="s">
        <v>100</v>
      </c>
      <c r="G18" s="69" t="s">
        <v>92</v>
      </c>
      <c r="H18" s="74"/>
      <c r="I18" s="75"/>
      <c r="J18" s="75"/>
      <c r="K18" s="75"/>
      <c r="L18" s="75"/>
      <c r="M18" s="75"/>
      <c r="N18" s="20">
        <v>0.0013541666666666667</v>
      </c>
      <c r="O18" s="21">
        <v>0</v>
      </c>
      <c r="P18" s="22">
        <v>0.0013541666666666667</v>
      </c>
      <c r="Q18" s="23">
        <v>11</v>
      </c>
      <c r="R18" s="24">
        <v>2.207547169811321</v>
      </c>
      <c r="S18" s="25"/>
      <c r="T18" s="109">
        <v>9</v>
      </c>
    </row>
    <row r="19" spans="1:20" ht="13.5" customHeight="1">
      <c r="A19" s="27">
        <v>12</v>
      </c>
      <c r="B19" s="64" t="s">
        <v>43</v>
      </c>
      <c r="C19" s="65" t="s">
        <v>120</v>
      </c>
      <c r="D19" s="72">
        <v>2005</v>
      </c>
      <c r="E19" s="73" t="s">
        <v>102</v>
      </c>
      <c r="F19" s="68" t="s">
        <v>100</v>
      </c>
      <c r="G19" s="69" t="s">
        <v>92</v>
      </c>
      <c r="H19" s="74"/>
      <c r="I19" s="75"/>
      <c r="J19" s="75"/>
      <c r="K19" s="75"/>
      <c r="L19" s="75"/>
      <c r="M19" s="75"/>
      <c r="N19" s="20">
        <v>0.0017245370370370372</v>
      </c>
      <c r="O19" s="21">
        <v>0</v>
      </c>
      <c r="P19" s="22">
        <v>0.0017245370370370372</v>
      </c>
      <c r="Q19" s="23">
        <v>12</v>
      </c>
      <c r="R19" s="24">
        <v>2.8113207547169816</v>
      </c>
      <c r="S19" s="25"/>
      <c r="T19" s="109">
        <v>10</v>
      </c>
    </row>
    <row r="20" spans="1:20" ht="13.5" customHeight="1">
      <c r="A20" s="27">
        <v>13</v>
      </c>
      <c r="B20" s="64" t="s">
        <v>44</v>
      </c>
      <c r="C20" s="65" t="s">
        <v>121</v>
      </c>
      <c r="D20" s="72">
        <v>2004</v>
      </c>
      <c r="E20" s="73" t="s">
        <v>106</v>
      </c>
      <c r="F20" s="68" t="s">
        <v>103</v>
      </c>
      <c r="G20" s="69" t="s">
        <v>92</v>
      </c>
      <c r="H20" s="74"/>
      <c r="I20" s="75"/>
      <c r="J20" s="75"/>
      <c r="K20" s="75"/>
      <c r="L20" s="75"/>
      <c r="M20" s="75"/>
      <c r="N20" s="20">
        <v>0.0020833333333333333</v>
      </c>
      <c r="O20" s="21">
        <v>0</v>
      </c>
      <c r="P20" s="22">
        <v>0.0020833333333333333</v>
      </c>
      <c r="Q20" s="23">
        <v>13</v>
      </c>
      <c r="R20" s="24">
        <v>3.3962264150943398</v>
      </c>
      <c r="S20" s="25"/>
      <c r="T20" s="109">
        <v>11</v>
      </c>
    </row>
    <row r="21" spans="1:20" ht="13.5" customHeight="1">
      <c r="A21" s="27">
        <v>14</v>
      </c>
      <c r="B21" s="64" t="s">
        <v>45</v>
      </c>
      <c r="C21" s="65" t="s">
        <v>122</v>
      </c>
      <c r="D21" s="72">
        <v>2004</v>
      </c>
      <c r="E21" s="73" t="s">
        <v>102</v>
      </c>
      <c r="F21" s="68" t="s">
        <v>123</v>
      </c>
      <c r="G21" s="69" t="s">
        <v>92</v>
      </c>
      <c r="H21" s="74"/>
      <c r="I21" s="75"/>
      <c r="J21" s="75"/>
      <c r="K21" s="75"/>
      <c r="L21" s="75"/>
      <c r="M21" s="75"/>
      <c r="N21" s="20">
        <v>0.0020949074074074073</v>
      </c>
      <c r="O21" s="21">
        <v>0</v>
      </c>
      <c r="P21" s="22">
        <v>0.0020949074074074073</v>
      </c>
      <c r="Q21" s="23">
        <v>14</v>
      </c>
      <c r="R21" s="24">
        <v>3.4150943396226414</v>
      </c>
      <c r="S21" s="25"/>
      <c r="T21" s="109">
        <v>12</v>
      </c>
    </row>
    <row r="22" spans="1:20" ht="13.5" customHeight="1">
      <c r="A22" s="27">
        <v>15</v>
      </c>
      <c r="B22" s="64" t="s">
        <v>46</v>
      </c>
      <c r="C22" s="65" t="s">
        <v>124</v>
      </c>
      <c r="D22" s="72">
        <v>2003</v>
      </c>
      <c r="E22" s="73" t="s">
        <v>102</v>
      </c>
      <c r="F22" s="68" t="s">
        <v>125</v>
      </c>
      <c r="G22" s="69" t="s">
        <v>92</v>
      </c>
      <c r="H22" s="74"/>
      <c r="I22" s="75"/>
      <c r="J22" s="75"/>
      <c r="K22" s="75"/>
      <c r="L22" s="75"/>
      <c r="M22" s="75"/>
      <c r="N22" s="20">
        <v>0.0021064814814814813</v>
      </c>
      <c r="O22" s="21">
        <v>0</v>
      </c>
      <c r="P22" s="22">
        <v>0.0021064814814814813</v>
      </c>
      <c r="Q22" s="23">
        <v>15</v>
      </c>
      <c r="R22" s="24">
        <v>3.433962264150943</v>
      </c>
      <c r="S22" s="25"/>
      <c r="T22" s="109">
        <v>13</v>
      </c>
    </row>
    <row r="23" spans="1:20" s="40" customFormat="1" ht="15" outlineLevel="1">
      <c r="A23" s="28"/>
      <c r="B23" s="29"/>
      <c r="C23" s="30"/>
      <c r="D23" s="49"/>
      <c r="E23" s="31"/>
      <c r="F23" s="32"/>
      <c r="G23" s="33"/>
      <c r="H23" s="35"/>
      <c r="I23" s="35"/>
      <c r="J23" s="35"/>
      <c r="K23" s="35"/>
      <c r="L23" s="35"/>
      <c r="M23" s="35"/>
      <c r="N23" s="36"/>
      <c r="O23" s="36"/>
      <c r="P23" s="37"/>
      <c r="Q23" s="38"/>
      <c r="R23" s="39"/>
      <c r="S23" s="35"/>
      <c r="T23" s="35"/>
    </row>
    <row r="24" spans="1:20" s="40" customFormat="1" ht="26.25" customHeight="1" outlineLevel="1">
      <c r="A24" s="41" t="s">
        <v>156</v>
      </c>
      <c r="B24" s="42"/>
      <c r="C24" s="34"/>
      <c r="D24" s="34"/>
      <c r="E24" s="43"/>
      <c r="F24" s="44"/>
      <c r="G24" s="33"/>
      <c r="H24" s="45"/>
      <c r="I24" s="46"/>
      <c r="J24" s="45"/>
      <c r="K24" s="46"/>
      <c r="L24" s="46"/>
      <c r="M24" s="46"/>
      <c r="N24" s="47"/>
      <c r="O24" s="47"/>
      <c r="P24" s="48"/>
      <c r="Q24" s="35"/>
      <c r="R24" s="35"/>
      <c r="S24" s="39"/>
      <c r="T24" s="39"/>
    </row>
    <row r="25" spans="1:20" s="40" customFormat="1" ht="27" customHeight="1" outlineLevel="1">
      <c r="A25" s="41" t="s">
        <v>157</v>
      </c>
      <c r="B25" s="35"/>
      <c r="C25" s="49"/>
      <c r="D25" s="49"/>
      <c r="E25" s="50"/>
      <c r="F25" s="51"/>
      <c r="G25" s="52"/>
      <c r="H25" s="53"/>
      <c r="I25" s="35"/>
      <c r="J25" s="53"/>
      <c r="K25" s="35"/>
      <c r="L25" s="35"/>
      <c r="M25" s="35"/>
      <c r="N25" s="35"/>
      <c r="O25" s="35"/>
      <c r="P25" s="54"/>
      <c r="Q25" s="35"/>
      <c r="R25" s="35"/>
      <c r="S25" s="39"/>
      <c r="T25" s="39"/>
    </row>
    <row r="26" spans="1:7" ht="12.75">
      <c r="A26" s="55"/>
      <c r="B26" s="3"/>
      <c r="C26" s="4"/>
      <c r="D26" s="4"/>
      <c r="E26" s="5"/>
      <c r="G26" s="6"/>
    </row>
  </sheetData>
  <sheetProtection formatCells="0" formatColumns="0" formatRows="0" autoFilter="0" pivotTables="0"/>
  <mergeCells count="13">
    <mergeCell ref="E6:E7"/>
    <mergeCell ref="F6:F7"/>
    <mergeCell ref="G6:G7"/>
    <mergeCell ref="H6:M6"/>
    <mergeCell ref="N6:S6"/>
    <mergeCell ref="T6:T7"/>
    <mergeCell ref="A1:T1"/>
    <mergeCell ref="A2:T2"/>
    <mergeCell ref="A4:T4"/>
    <mergeCell ref="A6:A7"/>
    <mergeCell ref="B6:B7"/>
    <mergeCell ref="C6:C7"/>
    <mergeCell ref="D6:D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75" r:id="rId1"/>
  <headerFooter alignWithMargins="0">
    <oddFooter>&amp;LCreated by Секретарь_ST&amp;RЛист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K51" sqref="K51"/>
    </sheetView>
  </sheetViews>
  <sheetFormatPr defaultColWidth="9.140625" defaultRowHeight="15"/>
  <cols>
    <col min="1" max="1" width="7.57421875" style="0" customWidth="1"/>
    <col min="3" max="3" width="18.8515625" style="0" customWidth="1"/>
    <col min="6" max="6" width="20.7109375" style="0" customWidth="1"/>
  </cols>
  <sheetData>
    <row r="1" spans="1:10" s="13" customFormat="1" ht="13.5" customHeight="1">
      <c r="A1" s="27">
        <v>1</v>
      </c>
      <c r="B1" s="64" t="s">
        <v>32</v>
      </c>
      <c r="C1" s="65" t="s">
        <v>107</v>
      </c>
      <c r="D1" s="72">
        <v>2000</v>
      </c>
      <c r="E1" s="73" t="s">
        <v>98</v>
      </c>
      <c r="F1" s="68" t="s">
        <v>91</v>
      </c>
      <c r="G1" s="22">
        <v>0.0006134259259259259</v>
      </c>
      <c r="H1" s="23" t="s">
        <v>165</v>
      </c>
      <c r="I1" s="25"/>
      <c r="J1" s="26" t="s">
        <v>83</v>
      </c>
    </row>
    <row r="2" spans="1:10" s="13" customFormat="1" ht="13.5" customHeight="1">
      <c r="A2" s="27">
        <v>3</v>
      </c>
      <c r="B2" s="64" t="s">
        <v>34</v>
      </c>
      <c r="C2" s="65" t="s">
        <v>110</v>
      </c>
      <c r="D2" s="72">
        <v>2000</v>
      </c>
      <c r="E2" s="73" t="s">
        <v>90</v>
      </c>
      <c r="F2" s="68" t="s">
        <v>91</v>
      </c>
      <c r="G2" s="22">
        <v>0.0006828703703703703</v>
      </c>
      <c r="H2" s="23" t="s">
        <v>165</v>
      </c>
      <c r="I2" s="25"/>
      <c r="J2" s="26" t="s">
        <v>83</v>
      </c>
    </row>
    <row r="3" spans="1:10" s="13" customFormat="1" ht="13.5" customHeight="1">
      <c r="A3" s="27">
        <v>1</v>
      </c>
      <c r="B3" s="64" t="s">
        <v>25</v>
      </c>
      <c r="C3" s="65" t="s">
        <v>89</v>
      </c>
      <c r="D3" s="72">
        <v>2000</v>
      </c>
      <c r="E3" s="73" t="s">
        <v>90</v>
      </c>
      <c r="F3" s="68" t="s">
        <v>91</v>
      </c>
      <c r="G3" s="22">
        <v>0.0008574074074074073</v>
      </c>
      <c r="H3" s="23" t="s">
        <v>165</v>
      </c>
      <c r="I3" s="25"/>
      <c r="J3" s="26" t="s">
        <v>83</v>
      </c>
    </row>
    <row r="4" spans="1:10" s="13" customFormat="1" ht="13.5" customHeight="1">
      <c r="A4" s="27">
        <v>3</v>
      </c>
      <c r="B4" s="64" t="s">
        <v>27</v>
      </c>
      <c r="C4" s="65" t="s">
        <v>97</v>
      </c>
      <c r="D4" s="72">
        <v>1998</v>
      </c>
      <c r="E4" s="73" t="s">
        <v>98</v>
      </c>
      <c r="F4" s="68" t="s">
        <v>91</v>
      </c>
      <c r="G4" s="22">
        <v>0.0011921296296296296</v>
      </c>
      <c r="H4" s="23" t="s">
        <v>165</v>
      </c>
      <c r="I4" s="25"/>
      <c r="J4" s="26" t="s">
        <v>83</v>
      </c>
    </row>
    <row r="5" spans="1:10" s="13" customFormat="1" ht="13.5" customHeight="1">
      <c r="A5" s="27"/>
      <c r="B5" s="64"/>
      <c r="C5" s="65"/>
      <c r="D5" s="72"/>
      <c r="E5" s="73"/>
      <c r="F5" s="68"/>
      <c r="G5" s="22"/>
      <c r="H5" s="23"/>
      <c r="I5" s="25"/>
      <c r="J5" s="26"/>
    </row>
    <row r="6" spans="1:12" s="13" customFormat="1" ht="13.5" customHeight="1">
      <c r="A6" s="27">
        <v>14</v>
      </c>
      <c r="B6" s="64" t="s">
        <v>45</v>
      </c>
      <c r="C6" s="65" t="s">
        <v>122</v>
      </c>
      <c r="D6" s="72">
        <v>2004</v>
      </c>
      <c r="E6" s="73" t="s">
        <v>102</v>
      </c>
      <c r="F6" s="68" t="s">
        <v>123</v>
      </c>
      <c r="G6" s="22">
        <v>0.0020949074074074073</v>
      </c>
      <c r="H6" s="23">
        <v>12</v>
      </c>
      <c r="I6" s="94">
        <v>12</v>
      </c>
      <c r="J6" s="26" t="s">
        <v>83</v>
      </c>
      <c r="K6" s="13">
        <f>I6+I7</f>
        <v>32</v>
      </c>
      <c r="L6" s="13" t="s">
        <v>166</v>
      </c>
    </row>
    <row r="7" spans="1:10" s="13" customFormat="1" ht="13.5" customHeight="1">
      <c r="A7" s="27">
        <v>10</v>
      </c>
      <c r="B7" s="64" t="s">
        <v>72</v>
      </c>
      <c r="C7" s="65" t="s">
        <v>145</v>
      </c>
      <c r="D7" s="72">
        <v>2007</v>
      </c>
      <c r="E7" s="73" t="s">
        <v>102</v>
      </c>
      <c r="F7" s="68" t="s">
        <v>123</v>
      </c>
      <c r="G7" s="22">
        <v>0.002743055555555556</v>
      </c>
      <c r="H7" s="23">
        <v>10</v>
      </c>
      <c r="I7" s="94">
        <v>20</v>
      </c>
      <c r="J7" s="26" t="s">
        <v>83</v>
      </c>
    </row>
    <row r="8" spans="1:10" s="13" customFormat="1" ht="13.5" customHeight="1">
      <c r="A8" s="27"/>
      <c r="B8" s="64"/>
      <c r="C8" s="65"/>
      <c r="D8" s="72"/>
      <c r="E8" s="73"/>
      <c r="F8" s="68"/>
      <c r="G8" s="22"/>
      <c r="H8" s="23"/>
      <c r="I8" s="25"/>
      <c r="J8" s="26"/>
    </row>
    <row r="9" spans="1:11" s="13" customFormat="1" ht="13.5" customHeight="1">
      <c r="A9" s="27">
        <v>4</v>
      </c>
      <c r="B9" s="64" t="s">
        <v>28</v>
      </c>
      <c r="C9" s="65" t="s">
        <v>99</v>
      </c>
      <c r="D9" s="72">
        <v>2003</v>
      </c>
      <c r="E9" s="73" t="s">
        <v>94</v>
      </c>
      <c r="F9" s="68" t="s">
        <v>100</v>
      </c>
      <c r="G9" s="22">
        <v>0.0012731481481481483</v>
      </c>
      <c r="H9" s="23">
        <v>2</v>
      </c>
      <c r="I9" s="94">
        <v>2</v>
      </c>
      <c r="J9" s="26" t="s">
        <v>83</v>
      </c>
      <c r="K9" s="13">
        <f>I9+I10+I11+I12+I14+I15</f>
        <v>37</v>
      </c>
    </row>
    <row r="10" spans="1:10" s="13" customFormat="1" ht="13.5" customHeight="1">
      <c r="A10" s="27">
        <v>5</v>
      </c>
      <c r="B10" s="64" t="s">
        <v>36</v>
      </c>
      <c r="C10" s="65" t="s">
        <v>112</v>
      </c>
      <c r="D10" s="72">
        <v>2003</v>
      </c>
      <c r="E10" s="73" t="s">
        <v>98</v>
      </c>
      <c r="F10" s="68" t="s">
        <v>100</v>
      </c>
      <c r="G10" s="22">
        <v>0.000775462962962963</v>
      </c>
      <c r="H10" s="23">
        <v>3</v>
      </c>
      <c r="I10" s="94">
        <v>3</v>
      </c>
      <c r="J10" s="26" t="s">
        <v>83</v>
      </c>
    </row>
    <row r="11" spans="1:10" s="13" customFormat="1" ht="13.5" customHeight="1">
      <c r="A11" s="27">
        <v>4</v>
      </c>
      <c r="B11" s="64" t="s">
        <v>54</v>
      </c>
      <c r="C11" s="65" t="s">
        <v>119</v>
      </c>
      <c r="D11" s="72">
        <v>2005</v>
      </c>
      <c r="E11" s="73" t="s">
        <v>102</v>
      </c>
      <c r="F11" s="68" t="s">
        <v>100</v>
      </c>
      <c r="G11" s="22">
        <v>0.0009259259259259259</v>
      </c>
      <c r="H11" s="23">
        <v>4</v>
      </c>
      <c r="I11" s="94">
        <v>6</v>
      </c>
      <c r="J11" s="26" t="s">
        <v>83</v>
      </c>
    </row>
    <row r="12" spans="1:10" s="13" customFormat="1" ht="13.5" customHeight="1">
      <c r="A12" s="27">
        <v>9</v>
      </c>
      <c r="B12" s="64" t="s">
        <v>40</v>
      </c>
      <c r="C12" s="65" t="s">
        <v>117</v>
      </c>
      <c r="D12" s="72">
        <v>2004</v>
      </c>
      <c r="E12" s="73" t="s">
        <v>116</v>
      </c>
      <c r="F12" s="68" t="s">
        <v>100</v>
      </c>
      <c r="G12" s="22">
        <v>0.0011921296296296296</v>
      </c>
      <c r="H12" s="23">
        <v>7</v>
      </c>
      <c r="I12" s="94">
        <v>7</v>
      </c>
      <c r="J12" s="26" t="s">
        <v>83</v>
      </c>
    </row>
    <row r="13" spans="1:10" s="107" customFormat="1" ht="13.5" customHeight="1">
      <c r="A13" s="97">
        <v>11</v>
      </c>
      <c r="B13" s="98" t="s">
        <v>42</v>
      </c>
      <c r="C13" s="99" t="s">
        <v>119</v>
      </c>
      <c r="D13" s="100">
        <v>2005</v>
      </c>
      <c r="E13" s="101" t="s">
        <v>102</v>
      </c>
      <c r="F13" s="102" t="s">
        <v>100</v>
      </c>
      <c r="G13" s="103">
        <v>0.0013541666666666667</v>
      </c>
      <c r="H13" s="104">
        <v>9</v>
      </c>
      <c r="I13" s="105">
        <v>9</v>
      </c>
      <c r="J13" s="106" t="s">
        <v>83</v>
      </c>
    </row>
    <row r="14" spans="1:10" s="13" customFormat="1" ht="13.5" customHeight="1">
      <c r="A14" s="27">
        <v>6</v>
      </c>
      <c r="B14" s="64" t="s">
        <v>56</v>
      </c>
      <c r="C14" s="65" t="s">
        <v>133</v>
      </c>
      <c r="D14" s="72">
        <v>2005</v>
      </c>
      <c r="E14" s="73" t="s">
        <v>102</v>
      </c>
      <c r="F14" s="68" t="s">
        <v>100</v>
      </c>
      <c r="G14" s="22">
        <v>0.0010532407407407407</v>
      </c>
      <c r="H14" s="23">
        <v>6</v>
      </c>
      <c r="I14" s="94">
        <v>9</v>
      </c>
      <c r="J14" s="26" t="s">
        <v>83</v>
      </c>
    </row>
    <row r="15" spans="1:10" s="13" customFormat="1" ht="13.5" customHeight="1">
      <c r="A15" s="27">
        <v>12</v>
      </c>
      <c r="B15" s="64" t="s">
        <v>43</v>
      </c>
      <c r="C15" s="65" t="s">
        <v>120</v>
      </c>
      <c r="D15" s="72">
        <v>2005</v>
      </c>
      <c r="E15" s="73" t="s">
        <v>102</v>
      </c>
      <c r="F15" s="68" t="s">
        <v>100</v>
      </c>
      <c r="G15" s="22">
        <v>0.0017245370370370372</v>
      </c>
      <c r="H15" s="23">
        <v>10</v>
      </c>
      <c r="I15" s="94">
        <v>10</v>
      </c>
      <c r="J15" s="26" t="s">
        <v>83</v>
      </c>
    </row>
    <row r="16" spans="1:10" s="107" customFormat="1" ht="13.5" customHeight="1">
      <c r="A16" s="97">
        <v>8</v>
      </c>
      <c r="B16" s="98" t="s">
        <v>58</v>
      </c>
      <c r="C16" s="99" t="s">
        <v>117</v>
      </c>
      <c r="D16" s="100">
        <v>2004</v>
      </c>
      <c r="E16" s="101" t="s">
        <v>116</v>
      </c>
      <c r="F16" s="102" t="s">
        <v>100</v>
      </c>
      <c r="G16" s="103">
        <v>0.0012152777777777778</v>
      </c>
      <c r="H16" s="104">
        <v>8</v>
      </c>
      <c r="I16" s="105">
        <v>12</v>
      </c>
      <c r="J16" s="106" t="s">
        <v>83</v>
      </c>
    </row>
    <row r="17" spans="1:10" s="13" customFormat="1" ht="13.5" customHeight="1">
      <c r="A17" s="27">
        <v>6</v>
      </c>
      <c r="B17" s="64" t="s">
        <v>68</v>
      </c>
      <c r="C17" s="65" t="s">
        <v>141</v>
      </c>
      <c r="D17" s="72">
        <v>2006</v>
      </c>
      <c r="E17" s="73" t="s">
        <v>106</v>
      </c>
      <c r="F17" s="68" t="s">
        <v>100</v>
      </c>
      <c r="G17" s="22">
        <v>0.0015393518518518519</v>
      </c>
      <c r="H17" s="23">
        <v>6</v>
      </c>
      <c r="I17" s="25">
        <v>12</v>
      </c>
      <c r="J17" s="26" t="s">
        <v>83</v>
      </c>
    </row>
    <row r="18" spans="1:10" s="107" customFormat="1" ht="13.5" customHeight="1">
      <c r="A18" s="97">
        <v>11</v>
      </c>
      <c r="B18" s="98" t="s">
        <v>61</v>
      </c>
      <c r="C18" s="99" t="s">
        <v>120</v>
      </c>
      <c r="D18" s="100">
        <v>2005</v>
      </c>
      <c r="E18" s="101" t="s">
        <v>102</v>
      </c>
      <c r="F18" s="102" t="s">
        <v>100</v>
      </c>
      <c r="G18" s="103">
        <v>0.0016666666666666668</v>
      </c>
      <c r="H18" s="104">
        <v>11</v>
      </c>
      <c r="I18" s="105">
        <v>16.5</v>
      </c>
      <c r="J18" s="106" t="s">
        <v>83</v>
      </c>
    </row>
    <row r="19" spans="1:10" s="13" customFormat="1" ht="13.5" customHeight="1">
      <c r="A19" s="27"/>
      <c r="B19" s="64"/>
      <c r="C19" s="65"/>
      <c r="D19" s="72"/>
      <c r="E19" s="73"/>
      <c r="F19" s="68"/>
      <c r="G19" s="22"/>
      <c r="H19" s="23"/>
      <c r="I19" s="25"/>
      <c r="J19" s="26"/>
    </row>
    <row r="20" spans="1:11" s="13" customFormat="1" ht="13.5" customHeight="1">
      <c r="A20" s="27">
        <v>2</v>
      </c>
      <c r="B20" s="64" t="s">
        <v>52</v>
      </c>
      <c r="C20" s="65" t="s">
        <v>130</v>
      </c>
      <c r="D20" s="72">
        <v>2004</v>
      </c>
      <c r="E20" s="73" t="s">
        <v>116</v>
      </c>
      <c r="F20" s="68" t="s">
        <v>131</v>
      </c>
      <c r="G20" s="22">
        <v>0.0008101851851851852</v>
      </c>
      <c r="H20" s="23">
        <v>2</v>
      </c>
      <c r="I20" s="94">
        <v>3</v>
      </c>
      <c r="J20" s="26" t="s">
        <v>83</v>
      </c>
      <c r="K20" s="13">
        <f>I20+I21+I22+I23+I24+I25</f>
        <v>58.5</v>
      </c>
    </row>
    <row r="21" spans="1:10" s="13" customFormat="1" ht="13.5" customHeight="1">
      <c r="A21" s="27">
        <v>4</v>
      </c>
      <c r="B21" s="64" t="s">
        <v>66</v>
      </c>
      <c r="C21" s="65" t="s">
        <v>139</v>
      </c>
      <c r="D21" s="72">
        <v>2006</v>
      </c>
      <c r="E21" s="73" t="s">
        <v>102</v>
      </c>
      <c r="F21" s="68" t="s">
        <v>131</v>
      </c>
      <c r="G21" s="22">
        <v>0.0012731481481481483</v>
      </c>
      <c r="H21" s="23">
        <v>4</v>
      </c>
      <c r="I21" s="94">
        <v>8</v>
      </c>
      <c r="J21" s="26" t="s">
        <v>83</v>
      </c>
    </row>
    <row r="22" spans="1:10" s="13" customFormat="1" ht="13.5" customHeight="1">
      <c r="A22" s="27">
        <v>4</v>
      </c>
      <c r="B22" s="64" t="s">
        <v>76</v>
      </c>
      <c r="C22" s="65" t="s">
        <v>150</v>
      </c>
      <c r="D22" s="72">
        <v>2006</v>
      </c>
      <c r="E22" s="73" t="s">
        <v>106</v>
      </c>
      <c r="F22" s="68" t="s">
        <v>131</v>
      </c>
      <c r="G22" s="22">
        <v>0.0018055555555555557</v>
      </c>
      <c r="H22" s="23">
        <v>4</v>
      </c>
      <c r="I22" s="94">
        <v>8</v>
      </c>
      <c r="J22" s="26" t="s">
        <v>83</v>
      </c>
    </row>
    <row r="23" spans="1:10" s="13" customFormat="1" ht="13.5" customHeight="1">
      <c r="A23" s="27">
        <v>6</v>
      </c>
      <c r="B23" s="64" t="s">
        <v>78</v>
      </c>
      <c r="C23" s="65" t="s">
        <v>152</v>
      </c>
      <c r="D23" s="72">
        <v>2006</v>
      </c>
      <c r="E23" s="73" t="s">
        <v>106</v>
      </c>
      <c r="F23" s="68" t="s">
        <v>131</v>
      </c>
      <c r="G23" s="22">
        <v>0.002002314814814815</v>
      </c>
      <c r="H23" s="23">
        <v>6</v>
      </c>
      <c r="I23" s="94">
        <v>12</v>
      </c>
      <c r="J23" s="26" t="s">
        <v>83</v>
      </c>
    </row>
    <row r="24" spans="1:10" s="13" customFormat="1" ht="13.5" customHeight="1">
      <c r="A24" s="27">
        <v>9</v>
      </c>
      <c r="B24" s="64" t="s">
        <v>59</v>
      </c>
      <c r="C24" s="65" t="s">
        <v>135</v>
      </c>
      <c r="D24" s="72">
        <v>2005</v>
      </c>
      <c r="E24" s="73" t="s">
        <v>106</v>
      </c>
      <c r="F24" s="68" t="s">
        <v>131</v>
      </c>
      <c r="G24" s="22">
        <v>0.0013194444444444443</v>
      </c>
      <c r="H24" s="23">
        <v>9</v>
      </c>
      <c r="I24" s="94">
        <v>13.5</v>
      </c>
      <c r="J24" s="26" t="s">
        <v>83</v>
      </c>
    </row>
    <row r="25" spans="1:10" s="13" customFormat="1" ht="13.5" customHeight="1">
      <c r="A25" s="27">
        <v>7</v>
      </c>
      <c r="B25" s="64" t="s">
        <v>69</v>
      </c>
      <c r="C25" s="65" t="s">
        <v>142</v>
      </c>
      <c r="D25" s="72">
        <v>2008</v>
      </c>
      <c r="E25" s="73" t="s">
        <v>106</v>
      </c>
      <c r="F25" s="68" t="s">
        <v>131</v>
      </c>
      <c r="G25" s="22">
        <v>0.0018750000000000001</v>
      </c>
      <c r="H25" s="23">
        <v>7</v>
      </c>
      <c r="I25" s="94">
        <v>14</v>
      </c>
      <c r="J25" s="26" t="s">
        <v>83</v>
      </c>
    </row>
    <row r="26" spans="1:10" s="13" customFormat="1" ht="13.5" customHeight="1">
      <c r="A26" s="27">
        <v>7</v>
      </c>
      <c r="B26" s="64" t="s">
        <v>79</v>
      </c>
      <c r="C26" s="65" t="s">
        <v>153</v>
      </c>
      <c r="D26" s="72">
        <v>2006</v>
      </c>
      <c r="E26" s="73" t="s">
        <v>106</v>
      </c>
      <c r="F26" s="68" t="s">
        <v>131</v>
      </c>
      <c r="G26" s="22">
        <v>0.0023263888888888887</v>
      </c>
      <c r="H26" s="23">
        <v>7</v>
      </c>
      <c r="I26" s="25">
        <v>14</v>
      </c>
      <c r="J26" s="26" t="s">
        <v>83</v>
      </c>
    </row>
    <row r="27" spans="1:10" s="13" customFormat="1" ht="13.5" customHeight="1">
      <c r="A27" s="27"/>
      <c r="B27" s="64"/>
      <c r="C27" s="65"/>
      <c r="D27" s="72"/>
      <c r="E27" s="73"/>
      <c r="F27" s="68"/>
      <c r="G27" s="22"/>
      <c r="H27" s="23"/>
      <c r="I27" s="25"/>
      <c r="J27" s="26"/>
    </row>
    <row r="28" spans="1:11" s="13" customFormat="1" ht="13.5" customHeight="1">
      <c r="A28" s="27">
        <v>2</v>
      </c>
      <c r="B28" s="64" t="s">
        <v>48</v>
      </c>
      <c r="C28" s="65" t="s">
        <v>126</v>
      </c>
      <c r="D28" s="72">
        <v>2004</v>
      </c>
      <c r="E28" s="73" t="s">
        <v>127</v>
      </c>
      <c r="F28" s="68" t="s">
        <v>128</v>
      </c>
      <c r="G28" s="70"/>
      <c r="H28" s="23">
        <v>2</v>
      </c>
      <c r="I28" s="95">
        <v>3</v>
      </c>
      <c r="J28" s="93"/>
      <c r="K28" s="13">
        <f>I28+I29</f>
        <v>7</v>
      </c>
    </row>
    <row r="29" spans="1:10" s="13" customFormat="1" ht="13.5" customHeight="1">
      <c r="A29" s="27">
        <v>2</v>
      </c>
      <c r="B29" s="64" t="s">
        <v>74</v>
      </c>
      <c r="C29" s="65" t="s">
        <v>147</v>
      </c>
      <c r="D29" s="72">
        <v>2007</v>
      </c>
      <c r="E29" s="73" t="s">
        <v>106</v>
      </c>
      <c r="F29" s="68" t="s">
        <v>128</v>
      </c>
      <c r="G29" s="22">
        <v>0.0016666666666666668</v>
      </c>
      <c r="H29" s="23">
        <v>2</v>
      </c>
      <c r="I29" s="94">
        <v>4</v>
      </c>
      <c r="J29" s="26" t="s">
        <v>83</v>
      </c>
    </row>
    <row r="30" spans="1:10" s="13" customFormat="1" ht="13.5" customHeight="1">
      <c r="A30" s="27"/>
      <c r="B30" s="64"/>
      <c r="C30" s="65"/>
      <c r="D30" s="72"/>
      <c r="E30" s="73"/>
      <c r="F30" s="68"/>
      <c r="G30" s="22"/>
      <c r="H30" s="23"/>
      <c r="I30" s="25"/>
      <c r="J30" s="26"/>
    </row>
    <row r="31" spans="1:11" s="13" customFormat="1" ht="13.5" customHeight="1">
      <c r="A31" s="27">
        <v>3</v>
      </c>
      <c r="B31" s="64" t="s">
        <v>75</v>
      </c>
      <c r="C31" s="65" t="s">
        <v>148</v>
      </c>
      <c r="D31" s="72">
        <v>2006</v>
      </c>
      <c r="E31" s="73" t="s">
        <v>149</v>
      </c>
      <c r="F31" s="68" t="s">
        <v>125</v>
      </c>
      <c r="G31" s="22">
        <v>0.001689814814814815</v>
      </c>
      <c r="H31" s="23">
        <v>3</v>
      </c>
      <c r="I31" s="94">
        <v>6</v>
      </c>
      <c r="J31" s="26" t="s">
        <v>83</v>
      </c>
      <c r="K31" s="13">
        <f>I31+I32+I33</f>
        <v>29.5</v>
      </c>
    </row>
    <row r="32" spans="1:10" s="13" customFormat="1" ht="13.5" customHeight="1">
      <c r="A32" s="27">
        <v>7</v>
      </c>
      <c r="B32" s="64" t="s">
        <v>57</v>
      </c>
      <c r="C32" s="65" t="s">
        <v>134</v>
      </c>
      <c r="D32" s="72">
        <v>2004</v>
      </c>
      <c r="E32" s="73" t="s">
        <v>106</v>
      </c>
      <c r="F32" s="68" t="s">
        <v>125</v>
      </c>
      <c r="G32" s="22">
        <v>0.0011342592592592591</v>
      </c>
      <c r="H32" s="23">
        <v>7</v>
      </c>
      <c r="I32" s="94">
        <v>10.5</v>
      </c>
      <c r="J32" s="26" t="s">
        <v>83</v>
      </c>
    </row>
    <row r="33" spans="1:10" s="13" customFormat="1" ht="13.5" customHeight="1">
      <c r="A33" s="27">
        <v>15</v>
      </c>
      <c r="B33" s="64" t="s">
        <v>46</v>
      </c>
      <c r="C33" s="65" t="s">
        <v>124</v>
      </c>
      <c r="D33" s="72">
        <v>2003</v>
      </c>
      <c r="E33" s="73" t="s">
        <v>102</v>
      </c>
      <c r="F33" s="68" t="s">
        <v>125</v>
      </c>
      <c r="G33" s="22">
        <v>0.0021064814814814813</v>
      </c>
      <c r="H33" s="23">
        <v>13</v>
      </c>
      <c r="I33" s="94">
        <v>13</v>
      </c>
      <c r="J33" s="26" t="s">
        <v>83</v>
      </c>
    </row>
    <row r="34" spans="1:10" s="13" customFormat="1" ht="13.5" customHeight="1">
      <c r="A34" s="27"/>
      <c r="B34" s="64"/>
      <c r="C34" s="65"/>
      <c r="D34" s="72"/>
      <c r="E34" s="73"/>
      <c r="F34" s="68"/>
      <c r="G34" s="22"/>
      <c r="H34" s="23"/>
      <c r="I34" s="25"/>
      <c r="J34" s="26"/>
    </row>
    <row r="35" spans="1:12" s="13" customFormat="1" ht="13.5" customHeight="1">
      <c r="A35" s="27">
        <v>1</v>
      </c>
      <c r="B35" s="64" t="s">
        <v>47</v>
      </c>
      <c r="C35" s="65" t="s">
        <v>104</v>
      </c>
      <c r="D35" s="72">
        <v>2005</v>
      </c>
      <c r="E35" s="73" t="s">
        <v>102</v>
      </c>
      <c r="F35" s="68" t="s">
        <v>103</v>
      </c>
      <c r="G35" s="70"/>
      <c r="H35" s="23">
        <v>1</v>
      </c>
      <c r="I35" s="95">
        <v>1.5</v>
      </c>
      <c r="J35" s="93"/>
      <c r="K35" s="13">
        <f>I35+I36+I38+I39+I41</f>
        <v>43.5</v>
      </c>
      <c r="L35" s="13" t="s">
        <v>167</v>
      </c>
    </row>
    <row r="36" spans="1:10" s="13" customFormat="1" ht="13.5" customHeight="1">
      <c r="A36" s="27">
        <v>5</v>
      </c>
      <c r="B36" s="64" t="s">
        <v>29</v>
      </c>
      <c r="C36" s="65" t="s">
        <v>101</v>
      </c>
      <c r="D36" s="72">
        <v>2002</v>
      </c>
      <c r="E36" s="73" t="s">
        <v>102</v>
      </c>
      <c r="F36" s="68" t="s">
        <v>103</v>
      </c>
      <c r="G36" s="22">
        <v>0.0016087962962962963</v>
      </c>
      <c r="H36" s="23">
        <v>3</v>
      </c>
      <c r="I36" s="94">
        <v>3</v>
      </c>
      <c r="J36" s="26" t="s">
        <v>83</v>
      </c>
    </row>
    <row r="37" spans="1:10" s="107" customFormat="1" ht="13.5" customHeight="1">
      <c r="A37" s="97">
        <v>6</v>
      </c>
      <c r="B37" s="98" t="s">
        <v>30</v>
      </c>
      <c r="C37" s="99" t="s">
        <v>104</v>
      </c>
      <c r="D37" s="100">
        <v>2005</v>
      </c>
      <c r="E37" s="101" t="s">
        <v>102</v>
      </c>
      <c r="F37" s="102" t="s">
        <v>103</v>
      </c>
      <c r="G37" s="103">
        <v>0.0018634259259259261</v>
      </c>
      <c r="H37" s="104">
        <v>4</v>
      </c>
      <c r="I37" s="105">
        <v>4</v>
      </c>
      <c r="J37" s="106" t="s">
        <v>83</v>
      </c>
    </row>
    <row r="38" spans="1:10" s="13" customFormat="1" ht="13.5" customHeight="1">
      <c r="A38" s="27">
        <v>5</v>
      </c>
      <c r="B38" s="64" t="s">
        <v>67</v>
      </c>
      <c r="C38" s="65" t="s">
        <v>140</v>
      </c>
      <c r="D38" s="72">
        <v>2006</v>
      </c>
      <c r="E38" s="73" t="s">
        <v>102</v>
      </c>
      <c r="F38" s="68" t="s">
        <v>103</v>
      </c>
      <c r="G38" s="22">
        <v>0.001423611111111111</v>
      </c>
      <c r="H38" s="23">
        <v>5</v>
      </c>
      <c r="I38" s="94">
        <v>10</v>
      </c>
      <c r="J38" s="26" t="s">
        <v>83</v>
      </c>
    </row>
    <row r="39" spans="1:10" s="13" customFormat="1" ht="13.5" customHeight="1">
      <c r="A39" s="27">
        <v>13</v>
      </c>
      <c r="B39" s="64" t="s">
        <v>44</v>
      </c>
      <c r="C39" s="65" t="s">
        <v>121</v>
      </c>
      <c r="D39" s="72">
        <v>2004</v>
      </c>
      <c r="E39" s="73" t="s">
        <v>106</v>
      </c>
      <c r="F39" s="68" t="s">
        <v>103</v>
      </c>
      <c r="G39" s="22">
        <v>0.0020833333333333333</v>
      </c>
      <c r="H39" s="23">
        <v>11</v>
      </c>
      <c r="I39" s="94">
        <v>11</v>
      </c>
      <c r="J39" s="26" t="s">
        <v>83</v>
      </c>
    </row>
    <row r="40" spans="1:10" s="107" customFormat="1" ht="13.5" customHeight="1">
      <c r="A40" s="97">
        <v>12</v>
      </c>
      <c r="B40" s="98" t="s">
        <v>62</v>
      </c>
      <c r="C40" s="99" t="s">
        <v>121</v>
      </c>
      <c r="D40" s="100">
        <v>2004</v>
      </c>
      <c r="E40" s="101" t="s">
        <v>106</v>
      </c>
      <c r="F40" s="102" t="s">
        <v>103</v>
      </c>
      <c r="G40" s="103">
        <v>0.0019560185185185184</v>
      </c>
      <c r="H40" s="104">
        <v>12</v>
      </c>
      <c r="I40" s="105">
        <v>18</v>
      </c>
      <c r="J40" s="106" t="s">
        <v>83</v>
      </c>
    </row>
    <row r="41" spans="1:14" s="13" customFormat="1" ht="13.5" customHeight="1">
      <c r="A41" s="27">
        <v>9</v>
      </c>
      <c r="B41" s="64" t="s">
        <v>71</v>
      </c>
      <c r="C41" s="65" t="s">
        <v>144</v>
      </c>
      <c r="D41" s="72">
        <v>2008</v>
      </c>
      <c r="E41" s="73" t="s">
        <v>106</v>
      </c>
      <c r="F41" s="68" t="s">
        <v>103</v>
      </c>
      <c r="G41" s="89">
        <v>0.0025810185185185185</v>
      </c>
      <c r="H41" s="23">
        <v>9</v>
      </c>
      <c r="I41" s="96">
        <v>18</v>
      </c>
      <c r="J41" s="92" t="s">
        <v>83</v>
      </c>
      <c r="L41" s="86"/>
      <c r="M41" s="87"/>
      <c r="N41" s="88"/>
    </row>
    <row r="42" spans="1:14" s="13" customFormat="1" ht="13.5" customHeight="1">
      <c r="A42" s="27"/>
      <c r="B42" s="64"/>
      <c r="C42" s="65"/>
      <c r="D42" s="72"/>
      <c r="E42" s="73"/>
      <c r="F42" s="68"/>
      <c r="G42" s="89"/>
      <c r="H42" s="23"/>
      <c r="I42" s="90"/>
      <c r="J42" s="92"/>
      <c r="L42" s="86"/>
      <c r="M42" s="87"/>
      <c r="N42" s="88"/>
    </row>
    <row r="43" spans="1:14" s="13" customFormat="1" ht="13.5" customHeight="1">
      <c r="A43" s="27">
        <v>2</v>
      </c>
      <c r="B43" s="64" t="s">
        <v>33</v>
      </c>
      <c r="C43" s="65" t="s">
        <v>108</v>
      </c>
      <c r="D43" s="72">
        <v>2000</v>
      </c>
      <c r="E43" s="73" t="s">
        <v>98</v>
      </c>
      <c r="F43" s="68" t="s">
        <v>109</v>
      </c>
      <c r="G43" s="89">
        <v>0.0006712962962962962</v>
      </c>
      <c r="H43" s="23">
        <v>1</v>
      </c>
      <c r="I43" s="96">
        <v>1</v>
      </c>
      <c r="J43" s="92" t="s">
        <v>83</v>
      </c>
      <c r="K43" s="13">
        <f>I43+I44+I45+I46+I47+I49</f>
        <v>30.5</v>
      </c>
      <c r="L43" s="86"/>
      <c r="M43" s="87"/>
      <c r="N43" s="88"/>
    </row>
    <row r="44" spans="1:14" s="13" customFormat="1" ht="13.5" customHeight="1">
      <c r="A44" s="27">
        <v>4</v>
      </c>
      <c r="B44" s="64" t="s">
        <v>35</v>
      </c>
      <c r="C44" s="65" t="s">
        <v>111</v>
      </c>
      <c r="D44" s="72">
        <v>2002</v>
      </c>
      <c r="E44" s="73" t="s">
        <v>98</v>
      </c>
      <c r="F44" s="68" t="s">
        <v>109</v>
      </c>
      <c r="G44" s="89">
        <v>0.0007060185185185185</v>
      </c>
      <c r="H44" s="23">
        <v>2</v>
      </c>
      <c r="I44" s="96">
        <v>2</v>
      </c>
      <c r="J44" s="92" t="s">
        <v>83</v>
      </c>
      <c r="L44" s="86"/>
      <c r="M44" s="87"/>
      <c r="N44" s="88"/>
    </row>
    <row r="45" spans="1:14" s="13" customFormat="1" ht="13.5" customHeight="1">
      <c r="A45" s="27">
        <v>1</v>
      </c>
      <c r="B45" s="64" t="s">
        <v>63</v>
      </c>
      <c r="C45" s="65" t="s">
        <v>136</v>
      </c>
      <c r="D45" s="72">
        <v>2007</v>
      </c>
      <c r="E45" s="73" t="s">
        <v>106</v>
      </c>
      <c r="F45" s="68" t="s">
        <v>109</v>
      </c>
      <c r="G45" s="89">
        <v>0.0011458333333333333</v>
      </c>
      <c r="H45" s="23">
        <v>1</v>
      </c>
      <c r="I45" s="96">
        <v>2</v>
      </c>
      <c r="J45" s="92" t="s">
        <v>83</v>
      </c>
      <c r="L45" s="86"/>
      <c r="M45" s="87"/>
      <c r="N45" s="88"/>
    </row>
    <row r="46" spans="1:10" s="13" customFormat="1" ht="13.5" customHeight="1">
      <c r="A46" s="27">
        <v>1</v>
      </c>
      <c r="B46" s="64" t="s">
        <v>73</v>
      </c>
      <c r="C46" s="65" t="s">
        <v>146</v>
      </c>
      <c r="D46" s="72">
        <v>2006</v>
      </c>
      <c r="E46" s="73" t="s">
        <v>102</v>
      </c>
      <c r="F46" s="68" t="s">
        <v>109</v>
      </c>
      <c r="G46" s="22">
        <v>0.0016319444444444445</v>
      </c>
      <c r="H46" s="23">
        <v>1</v>
      </c>
      <c r="I46" s="94">
        <v>2</v>
      </c>
      <c r="J46" s="26" t="s">
        <v>83</v>
      </c>
    </row>
    <row r="47" spans="1:10" s="13" customFormat="1" ht="13.5" customHeight="1">
      <c r="A47" s="27">
        <v>5</v>
      </c>
      <c r="B47" s="64" t="s">
        <v>55</v>
      </c>
      <c r="C47" s="65" t="s">
        <v>118</v>
      </c>
      <c r="D47" s="72">
        <v>2004</v>
      </c>
      <c r="E47" s="73" t="s">
        <v>102</v>
      </c>
      <c r="F47" s="68" t="s">
        <v>109</v>
      </c>
      <c r="G47" s="22">
        <v>0.0009375000000000001</v>
      </c>
      <c r="H47" s="23">
        <v>5</v>
      </c>
      <c r="I47" s="94">
        <v>7.5</v>
      </c>
      <c r="J47" s="26" t="s">
        <v>83</v>
      </c>
    </row>
    <row r="48" spans="1:10" s="107" customFormat="1" ht="13.5" customHeight="1">
      <c r="A48" s="97">
        <v>10</v>
      </c>
      <c r="B48" s="98" t="s">
        <v>41</v>
      </c>
      <c r="C48" s="99" t="s">
        <v>118</v>
      </c>
      <c r="D48" s="100">
        <v>2004</v>
      </c>
      <c r="E48" s="101" t="s">
        <v>102</v>
      </c>
      <c r="F48" s="102" t="s">
        <v>109</v>
      </c>
      <c r="G48" s="103">
        <v>0.00125</v>
      </c>
      <c r="H48" s="104">
        <v>8</v>
      </c>
      <c r="I48" s="105">
        <v>8</v>
      </c>
      <c r="J48" s="106" t="s">
        <v>83</v>
      </c>
    </row>
    <row r="49" spans="1:10" s="13" customFormat="1" ht="13.5" customHeight="1">
      <c r="A49" s="27">
        <v>8</v>
      </c>
      <c r="B49" s="64" t="s">
        <v>80</v>
      </c>
      <c r="C49" s="65" t="s">
        <v>154</v>
      </c>
      <c r="D49" s="72">
        <v>2006</v>
      </c>
      <c r="E49" s="73" t="s">
        <v>116</v>
      </c>
      <c r="F49" s="68" t="s">
        <v>109</v>
      </c>
      <c r="G49" s="22">
        <v>0.0024074074074074076</v>
      </c>
      <c r="H49" s="23">
        <v>8</v>
      </c>
      <c r="I49" s="94">
        <v>16</v>
      </c>
      <c r="J49" s="26" t="s">
        <v>83</v>
      </c>
    </row>
    <row r="50" spans="1:10" s="13" customFormat="1" ht="13.5" customHeight="1">
      <c r="A50" s="27"/>
      <c r="B50" s="64"/>
      <c r="C50" s="65"/>
      <c r="D50" s="72"/>
      <c r="E50" s="73"/>
      <c r="F50" s="68"/>
      <c r="G50" s="22"/>
      <c r="H50" s="23"/>
      <c r="I50" s="25"/>
      <c r="J50" s="26"/>
    </row>
    <row r="51" spans="1:11" s="13" customFormat="1" ht="13.5" customHeight="1">
      <c r="A51" s="27">
        <v>2</v>
      </c>
      <c r="B51" s="64" t="s">
        <v>26</v>
      </c>
      <c r="C51" s="65" t="s">
        <v>93</v>
      </c>
      <c r="D51" s="72">
        <v>2003</v>
      </c>
      <c r="E51" s="73" t="s">
        <v>94</v>
      </c>
      <c r="F51" s="68" t="s">
        <v>95</v>
      </c>
      <c r="G51" s="22">
        <v>0.0010763888888888889</v>
      </c>
      <c r="H51" s="23">
        <v>1</v>
      </c>
      <c r="I51" s="94">
        <v>1</v>
      </c>
      <c r="J51" s="26" t="s">
        <v>83</v>
      </c>
      <c r="K51" s="13">
        <f>I51+I52+I53+I54+I55+I56</f>
        <v>19.5</v>
      </c>
    </row>
    <row r="52" spans="1:10" s="13" customFormat="1" ht="13.5" customHeight="1">
      <c r="A52" s="27">
        <v>1</v>
      </c>
      <c r="B52" s="64" t="s">
        <v>51</v>
      </c>
      <c r="C52" s="65" t="s">
        <v>115</v>
      </c>
      <c r="D52" s="72">
        <v>2004</v>
      </c>
      <c r="E52" s="73" t="s">
        <v>116</v>
      </c>
      <c r="F52" s="68" t="s">
        <v>95</v>
      </c>
      <c r="G52" s="22">
        <v>0.000787037037037037</v>
      </c>
      <c r="H52" s="23">
        <v>1</v>
      </c>
      <c r="I52" s="94">
        <v>1.5</v>
      </c>
      <c r="J52" s="26" t="s">
        <v>83</v>
      </c>
    </row>
    <row r="53" spans="1:10" s="13" customFormat="1" ht="13.5" customHeight="1">
      <c r="A53" s="27">
        <v>6</v>
      </c>
      <c r="B53" s="64" t="s">
        <v>37</v>
      </c>
      <c r="C53" s="65" t="s">
        <v>113</v>
      </c>
      <c r="D53" s="72">
        <v>2003</v>
      </c>
      <c r="E53" s="73" t="s">
        <v>94</v>
      </c>
      <c r="F53" s="68" t="s">
        <v>95</v>
      </c>
      <c r="G53" s="22">
        <v>0.0009375000000000001</v>
      </c>
      <c r="H53" s="23">
        <v>4</v>
      </c>
      <c r="I53" s="94">
        <v>4</v>
      </c>
      <c r="J53" s="26" t="s">
        <v>83</v>
      </c>
    </row>
    <row r="54" spans="1:10" s="13" customFormat="1" ht="13.5" customHeight="1">
      <c r="A54" s="27">
        <v>2</v>
      </c>
      <c r="B54" s="64" t="s">
        <v>64</v>
      </c>
      <c r="C54" s="65" t="s">
        <v>137</v>
      </c>
      <c r="D54" s="72">
        <v>2006</v>
      </c>
      <c r="E54" s="73" t="s">
        <v>116</v>
      </c>
      <c r="F54" s="68" t="s">
        <v>95</v>
      </c>
      <c r="G54" s="22">
        <v>0.0011921296296296296</v>
      </c>
      <c r="H54" s="23">
        <v>2</v>
      </c>
      <c r="I54" s="94">
        <v>4</v>
      </c>
      <c r="J54" s="26" t="s">
        <v>83</v>
      </c>
    </row>
    <row r="55" spans="1:10" s="13" customFormat="1" ht="13.5" customHeight="1">
      <c r="A55" s="27">
        <v>3</v>
      </c>
      <c r="B55" s="64" t="s">
        <v>53</v>
      </c>
      <c r="C55" s="65" t="s">
        <v>132</v>
      </c>
      <c r="D55" s="72">
        <v>2004</v>
      </c>
      <c r="E55" s="73" t="s">
        <v>102</v>
      </c>
      <c r="F55" s="68" t="s">
        <v>95</v>
      </c>
      <c r="G55" s="22">
        <v>0.0008333333333333334</v>
      </c>
      <c r="H55" s="23">
        <v>3</v>
      </c>
      <c r="I55" s="94">
        <v>4.5</v>
      </c>
      <c r="J55" s="26" t="s">
        <v>83</v>
      </c>
    </row>
    <row r="56" spans="1:10" s="13" customFormat="1" ht="13.5" customHeight="1">
      <c r="A56" s="27">
        <v>3</v>
      </c>
      <c r="B56" s="64" t="s">
        <v>49</v>
      </c>
      <c r="C56" s="65" t="s">
        <v>105</v>
      </c>
      <c r="D56" s="72">
        <v>2004</v>
      </c>
      <c r="E56" s="73" t="s">
        <v>106</v>
      </c>
      <c r="F56" s="68" t="s">
        <v>95</v>
      </c>
      <c r="G56" s="70"/>
      <c r="H56" s="23">
        <v>3</v>
      </c>
      <c r="I56" s="95">
        <v>4.5</v>
      </c>
      <c r="J56" s="93"/>
    </row>
    <row r="57" spans="1:10" s="13" customFormat="1" ht="13.5" customHeight="1">
      <c r="A57" s="19">
        <v>7</v>
      </c>
      <c r="B57" s="64" t="s">
        <v>38</v>
      </c>
      <c r="C57" s="65" t="s">
        <v>114</v>
      </c>
      <c r="D57" s="66">
        <v>2003</v>
      </c>
      <c r="E57" s="67" t="s">
        <v>102</v>
      </c>
      <c r="F57" s="68" t="s">
        <v>95</v>
      </c>
      <c r="G57" s="22">
        <v>0.001099537037037037</v>
      </c>
      <c r="H57" s="23">
        <v>5</v>
      </c>
      <c r="I57" s="25">
        <v>5</v>
      </c>
      <c r="J57" s="26" t="s">
        <v>83</v>
      </c>
    </row>
    <row r="58" spans="1:10" s="107" customFormat="1" ht="13.5" customHeight="1">
      <c r="A58" s="97">
        <v>7</v>
      </c>
      <c r="B58" s="98" t="s">
        <v>31</v>
      </c>
      <c r="C58" s="99" t="s">
        <v>105</v>
      </c>
      <c r="D58" s="100">
        <v>2004</v>
      </c>
      <c r="E58" s="101" t="s">
        <v>106</v>
      </c>
      <c r="F58" s="102" t="s">
        <v>95</v>
      </c>
      <c r="G58" s="103">
        <v>0.0022337962962962967</v>
      </c>
      <c r="H58" s="104">
        <v>5</v>
      </c>
      <c r="I58" s="105">
        <v>5</v>
      </c>
      <c r="J58" s="106" t="s">
        <v>83</v>
      </c>
    </row>
    <row r="59" spans="1:10" s="107" customFormat="1" ht="13.5" customHeight="1">
      <c r="A59" s="97">
        <v>8</v>
      </c>
      <c r="B59" s="98" t="s">
        <v>39</v>
      </c>
      <c r="C59" s="99" t="s">
        <v>115</v>
      </c>
      <c r="D59" s="100">
        <v>2004</v>
      </c>
      <c r="E59" s="101" t="s">
        <v>116</v>
      </c>
      <c r="F59" s="102" t="s">
        <v>95</v>
      </c>
      <c r="G59" s="103">
        <v>0.0011805555555555556</v>
      </c>
      <c r="H59" s="104">
        <v>6</v>
      </c>
      <c r="I59" s="105">
        <v>6</v>
      </c>
      <c r="J59" s="106" t="s">
        <v>83</v>
      </c>
    </row>
    <row r="60" spans="1:10" s="13" customFormat="1" ht="13.5" customHeight="1">
      <c r="A60" s="27">
        <v>4</v>
      </c>
      <c r="B60" s="64" t="s">
        <v>50</v>
      </c>
      <c r="C60" s="65" t="s">
        <v>129</v>
      </c>
      <c r="D60" s="72">
        <v>2005</v>
      </c>
      <c r="E60" s="73" t="s">
        <v>106</v>
      </c>
      <c r="F60" s="68" t="s">
        <v>95</v>
      </c>
      <c r="G60" s="70"/>
      <c r="H60" s="23">
        <v>4</v>
      </c>
      <c r="I60" s="91">
        <v>6</v>
      </c>
      <c r="J60" s="93"/>
    </row>
    <row r="61" spans="1:10" s="13" customFormat="1" ht="13.5" customHeight="1">
      <c r="A61" s="27">
        <v>3</v>
      </c>
      <c r="B61" s="64" t="s">
        <v>65</v>
      </c>
      <c r="C61" s="65" t="s">
        <v>138</v>
      </c>
      <c r="D61" s="72">
        <v>2006</v>
      </c>
      <c r="E61" s="73" t="s">
        <v>102</v>
      </c>
      <c r="F61" s="68" t="s">
        <v>95</v>
      </c>
      <c r="G61" s="22">
        <v>0.00125</v>
      </c>
      <c r="H61" s="23">
        <v>3</v>
      </c>
      <c r="I61" s="25">
        <v>6</v>
      </c>
      <c r="J61" s="26" t="s">
        <v>83</v>
      </c>
    </row>
    <row r="62" spans="1:10" s="13" customFormat="1" ht="13.5" customHeight="1">
      <c r="A62" s="27">
        <v>5</v>
      </c>
      <c r="B62" s="64" t="s">
        <v>77</v>
      </c>
      <c r="C62" s="65" t="s">
        <v>151</v>
      </c>
      <c r="D62" s="72">
        <v>2007</v>
      </c>
      <c r="E62" s="73" t="s">
        <v>116</v>
      </c>
      <c r="F62" s="68" t="s">
        <v>95</v>
      </c>
      <c r="G62" s="22">
        <v>0.001990740740740741</v>
      </c>
      <c r="H62" s="23">
        <v>5</v>
      </c>
      <c r="I62" s="25">
        <v>10</v>
      </c>
      <c r="J62" s="26" t="s">
        <v>83</v>
      </c>
    </row>
    <row r="63" spans="1:10" s="13" customFormat="1" ht="13.5" customHeight="1">
      <c r="A63" s="27">
        <v>10</v>
      </c>
      <c r="B63" s="64" t="s">
        <v>60</v>
      </c>
      <c r="C63" s="65" t="s">
        <v>164</v>
      </c>
      <c r="D63" s="72">
        <v>2005</v>
      </c>
      <c r="E63" s="73" t="s">
        <v>106</v>
      </c>
      <c r="F63" s="68" t="s">
        <v>95</v>
      </c>
      <c r="G63" s="22">
        <v>0.001400462962962963</v>
      </c>
      <c r="H63" s="23">
        <v>10</v>
      </c>
      <c r="I63" s="25">
        <v>15</v>
      </c>
      <c r="J63" s="26" t="s">
        <v>83</v>
      </c>
    </row>
    <row r="64" spans="1:10" s="13" customFormat="1" ht="13.5" customHeight="1">
      <c r="A64" s="27">
        <v>8</v>
      </c>
      <c r="B64" s="64" t="s">
        <v>70</v>
      </c>
      <c r="C64" s="65" t="s">
        <v>143</v>
      </c>
      <c r="D64" s="72">
        <v>2006</v>
      </c>
      <c r="E64" s="73" t="s">
        <v>102</v>
      </c>
      <c r="F64" s="68" t="s">
        <v>95</v>
      </c>
      <c r="G64" s="22">
        <v>0.0018865740740740742</v>
      </c>
      <c r="H64" s="23">
        <v>8</v>
      </c>
      <c r="I64" s="25">
        <v>16</v>
      </c>
      <c r="J64" s="26" t="s">
        <v>83</v>
      </c>
    </row>
    <row r="65" spans="1:10" s="13" customFormat="1" ht="13.5" customHeight="1">
      <c r="A65" s="27">
        <v>9</v>
      </c>
      <c r="B65" s="64" t="s">
        <v>81</v>
      </c>
      <c r="C65" s="65" t="s">
        <v>155</v>
      </c>
      <c r="D65" s="72">
        <v>2006</v>
      </c>
      <c r="E65" s="73" t="s">
        <v>102</v>
      </c>
      <c r="F65" s="68" t="s">
        <v>95</v>
      </c>
      <c r="G65" s="22">
        <v>0.001261574074074074</v>
      </c>
      <c r="H65" s="23" t="s">
        <v>82</v>
      </c>
      <c r="I65" s="25"/>
      <c r="J65" s="26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admn</dc:creator>
  <cp:keywords/>
  <dc:description/>
  <cp:lastModifiedBy>СЮТур</cp:lastModifiedBy>
  <cp:lastPrinted>2019-01-09T08:07:27Z</cp:lastPrinted>
  <dcterms:created xsi:type="dcterms:W3CDTF">2019-01-05T07:48:45Z</dcterms:created>
  <dcterms:modified xsi:type="dcterms:W3CDTF">2019-01-09T08:07:46Z</dcterms:modified>
  <cp:category/>
  <cp:version/>
  <cp:contentType/>
  <cp:contentStatus/>
</cp:coreProperties>
</file>